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ewb63\AppData\Local\Microsoft\Windows\INetCache\Content.Outlook\2E9H3QGZ\"/>
    </mc:Choice>
  </mc:AlternateContent>
  <xr:revisionPtr revIDLastSave="0" documentId="13_ncr:1_{2A21A38E-AC97-4B92-8AF3-C09E68F9A3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6" i="1" l="1"/>
  <c r="R5" i="1"/>
  <c r="T5" i="1" s="1"/>
  <c r="R7" i="1"/>
  <c r="T7" i="1" s="1"/>
  <c r="R10" i="1"/>
  <c r="T10" i="1" s="1"/>
  <c r="R13" i="1"/>
  <c r="T13" i="1" s="1"/>
  <c r="R16" i="1"/>
  <c r="T16" i="1" s="1"/>
  <c r="R20" i="1"/>
  <c r="T20" i="1" s="1"/>
  <c r="R23" i="1"/>
  <c r="T23" i="1" s="1"/>
  <c r="R3" i="1"/>
  <c r="T3" i="1" s="1"/>
  <c r="T26" i="1" l="1"/>
  <c r="T27" i="1" s="1"/>
  <c r="T28" i="1" s="1"/>
  <c r="R26" i="1"/>
  <c r="R27" i="1" s="1"/>
  <c r="R28" i="1" s="1"/>
  <c r="S27" i="1"/>
  <c r="S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Kukwa, Marko</author>
  </authors>
  <commentList>
    <comment ref="O3" authorId="0" shapeId="0" xr:uid="{F050532E-16DC-4CC1-804A-E0E121A59AED}">
      <text>
        <r>
          <rPr>
            <b/>
            <sz val="9"/>
            <color indexed="81"/>
            <rFont val="Segoe UI"/>
            <family val="2"/>
          </rPr>
          <t>Kukwa, Marko: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<sst xmlns="http://schemas.openxmlformats.org/spreadsheetml/2006/main" count="233" uniqueCount="73">
  <si>
    <t>0208</t>
  </si>
  <si>
    <t>17218</t>
  </si>
  <si>
    <t/>
  </si>
  <si>
    <t>565</t>
  </si>
  <si>
    <t>Covivio Remscheid Verwaltungs-GmbH</t>
  </si>
  <si>
    <t>12683</t>
  </si>
  <si>
    <t>Berlin</t>
  </si>
  <si>
    <t>Oberfeldstr. 10</t>
  </si>
  <si>
    <t>Wohn-/Geschäftsgebäude</t>
  </si>
  <si>
    <t>Oberfeldstr. 10a</t>
  </si>
  <si>
    <t>0302</t>
  </si>
  <si>
    <t>17339</t>
  </si>
  <si>
    <t>568</t>
  </si>
  <si>
    <t>Covivio Berolinum Zwei GmbH</t>
  </si>
  <si>
    <t>X</t>
  </si>
  <si>
    <t>10245</t>
  </si>
  <si>
    <t>Krossener Str. 12</t>
  </si>
  <si>
    <t>0312</t>
  </si>
  <si>
    <t>8405</t>
  </si>
  <si>
    <t>Covivio Berlin I S.à r.l.</t>
  </si>
  <si>
    <t>Dirschauer Str. 1</t>
  </si>
  <si>
    <t>Simplonstr. 8</t>
  </si>
  <si>
    <t>0349</t>
  </si>
  <si>
    <t>17195</t>
  </si>
  <si>
    <t>ERZ 1 GmbH</t>
  </si>
  <si>
    <t>10317</t>
  </si>
  <si>
    <t>Eduardstr. 2</t>
  </si>
  <si>
    <t>Mehrfamilienhaus</t>
  </si>
  <si>
    <t>Giselastr. 15</t>
  </si>
  <si>
    <t>Giselastr. 16</t>
  </si>
  <si>
    <t>17196</t>
  </si>
  <si>
    <t>Eduardstr. 8</t>
  </si>
  <si>
    <t>Eduardstr. 10</t>
  </si>
  <si>
    <t>Maximilianstr. 6</t>
  </si>
  <si>
    <t>17197</t>
  </si>
  <si>
    <t>Eduardstr. 1</t>
  </si>
  <si>
    <t>Giselastr. 17</t>
  </si>
  <si>
    <t>Giselastr. 18</t>
  </si>
  <si>
    <t>Giselastr. 19</t>
  </si>
  <si>
    <t>17198</t>
  </si>
  <si>
    <t>Giselastr. 12</t>
  </si>
  <si>
    <t>Giselastr. 12a</t>
  </si>
  <si>
    <t>Münsterlandstr. 13</t>
  </si>
  <si>
    <t>17199</t>
  </si>
  <si>
    <t>Münsterlandstr. 23</t>
  </si>
  <si>
    <t>Münsterlandstr. 25</t>
  </si>
  <si>
    <t>Münsterlandstr. 27</t>
  </si>
  <si>
    <t>Buchungskreis</t>
  </si>
  <si>
    <t>Wirtschaftseinheit</t>
  </si>
  <si>
    <t>Kundendienststelle</t>
  </si>
  <si>
    <t>Name Eigentuemer</t>
  </si>
  <si>
    <t>Baujahr</t>
  </si>
  <si>
    <t>Wohnflaeche</t>
  </si>
  <si>
    <t>Gewerbeflaeche</t>
  </si>
  <si>
    <t>Denkmalschutz</t>
  </si>
  <si>
    <t>Postleitzahl</t>
  </si>
  <si>
    <t>Ort</t>
  </si>
  <si>
    <t>Straße</t>
  </si>
  <si>
    <t>Anzahl Wohnungen</t>
  </si>
  <si>
    <t>Anzahl Gewerbe</t>
  </si>
  <si>
    <t>Objektart</t>
  </si>
  <si>
    <t>Angebotsblatt</t>
  </si>
  <si>
    <t>BKO Hauswart monatlich pauschal netto</t>
  </si>
  <si>
    <t>BKO Innenreinigung monatlich pauschal netto</t>
  </si>
  <si>
    <t>BKO Gartenpflege monatlich pauschal netto</t>
  </si>
  <si>
    <t xml:space="preserve">BKO Summe monatlich pauschal netto </t>
  </si>
  <si>
    <t>Instand. Hauswart 5.1. - 5.9. monatlich pauschal netto</t>
  </si>
  <si>
    <t>Insgesamt monatlich pauschal netto</t>
  </si>
  <si>
    <t>Summe netto</t>
  </si>
  <si>
    <t>MwSt 19%</t>
  </si>
  <si>
    <t>Gesamtsumme mon. brutto</t>
  </si>
  <si>
    <t>Stundenverrechnungssatz außerhalb der Regelarbeitszeit:</t>
  </si>
  <si>
    <t>Stundenverrechnungssatz innerhalb der Regelarbeitszeit: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</si>
</sst>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name val="Arial"/>
      <family val="2"/>
    </font>
    <font>
      <sz val="11"/>
      <name val="Arial"/>
      <family val="2"/>
    </font>
    <font>
      <strike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1" fillId="3" borderId="1" xfId="1" applyFill="1" applyBorder="1" applyAlignment="1">
      <alignment vertical="top" wrapText="1"/>
    </xf>
    <xf numFmtId="0" fontId="2" fillId="3" borderId="1" xfId="1" applyFont="1" applyFill="1" applyBorder="1" applyAlignment="1">
      <alignment vertical="top" wrapText="1"/>
    </xf>
    <xf numFmtId="0" fontId="1" fillId="4" borderId="1" xfId="1" applyFill="1" applyBorder="1" applyAlignment="1">
      <alignment vertical="top" wrapText="1"/>
    </xf>
    <xf numFmtId="0" fontId="1" fillId="5" borderId="1" xfId="1" applyFill="1" applyBorder="1" applyAlignment="1">
      <alignment vertical="top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3" fillId="0" borderId="0" xfId="0" applyNumberFormat="1" applyFont="1" applyAlignment="1">
      <alignment horizontal="center" vertical="top"/>
    </xf>
    <xf numFmtId="164" fontId="3" fillId="0" borderId="5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4" fontId="3" fillId="3" borderId="6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8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7" xfId="1" applyNumberFormat="1" applyFont="1" applyFill="1" applyBorder="1" applyAlignment="1" applyProtection="1">
      <alignment horizontal="center" vertical="center" wrapText="1"/>
      <protection locked="0"/>
    </xf>
    <xf numFmtId="164" fontId="8" fillId="3" borderId="6" xfId="1" applyNumberFormat="1" applyFont="1" applyFill="1" applyBorder="1" applyAlignment="1" applyProtection="1">
      <alignment horizontal="center" vertical="center" wrapText="1"/>
      <protection locked="0"/>
    </xf>
    <xf numFmtId="164" fontId="8" fillId="3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3" borderId="7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6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8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 wrapText="1"/>
      <protection locked="0"/>
    </xf>
    <xf numFmtId="164" fontId="3" fillId="5" borderId="6" xfId="1" applyNumberFormat="1" applyFont="1" applyFill="1" applyBorder="1" applyAlignment="1">
      <alignment horizontal="center" vertical="center" wrapText="1"/>
    </xf>
    <xf numFmtId="164" fontId="3" fillId="5" borderId="8" xfId="1" applyNumberFormat="1" applyFont="1" applyFill="1" applyBorder="1" applyAlignment="1">
      <alignment horizontal="center" vertical="center" wrapText="1"/>
    </xf>
    <xf numFmtId="164" fontId="3" fillId="5" borderId="7" xfId="1" applyNumberFormat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</cellXfs>
  <cellStyles count="2">
    <cellStyle name="Standard" xfId="0" builtinId="0"/>
    <cellStyle name="Standard 3" xfId="1" xr:uid="{38B7A34B-3ACF-4184-8E3A-6CD259C5644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1"/>
  <sheetViews>
    <sheetView tabSelected="1" workbookViewId="0">
      <selection activeCell="Y22" sqref="Y22"/>
    </sheetView>
  </sheetViews>
  <sheetFormatPr baseColWidth="10" defaultColWidth="9.140625" defaultRowHeight="12.75" x14ac:dyDescent="0.2"/>
  <cols>
    <col min="1" max="1" width="6.5703125" customWidth="1"/>
    <col min="2" max="2" width="7" bestFit="1" customWidth="1"/>
    <col min="3" max="3" width="4.85546875" customWidth="1"/>
    <col min="4" max="4" width="33.28515625" customWidth="1"/>
    <col min="5" max="5" width="11.28515625" customWidth="1"/>
    <col min="6" max="6" width="8.42578125" customWidth="1"/>
    <col min="7" max="7" width="8.7109375" customWidth="1"/>
    <col min="8" max="8" width="4" customWidth="1"/>
    <col min="9" max="9" width="7.7109375" customWidth="1"/>
    <col min="10" max="10" width="8" bestFit="1" customWidth="1"/>
    <col min="11" max="11" width="15.85546875" customWidth="1"/>
    <col min="12" max="13" width="5.5703125" customWidth="1"/>
    <col min="14" max="14" width="22.7109375" customWidth="1"/>
    <col min="18" max="18" width="12.140625" customWidth="1"/>
    <col min="20" max="20" width="11.28515625" customWidth="1"/>
  </cols>
  <sheetData>
    <row r="1" spans="1:20" x14ac:dyDescent="0.2">
      <c r="O1" s="27" t="s">
        <v>61</v>
      </c>
      <c r="P1" s="28"/>
      <c r="Q1" s="28"/>
      <c r="R1" s="28"/>
      <c r="S1" s="28"/>
      <c r="T1" s="29"/>
    </row>
    <row r="2" spans="1:20" ht="76.5" x14ac:dyDescent="0.2">
      <c r="A2" s="4" t="s">
        <v>47</v>
      </c>
      <c r="B2" s="4" t="s">
        <v>48</v>
      </c>
      <c r="C2" s="4" t="s">
        <v>49</v>
      </c>
      <c r="D2" s="4" t="s">
        <v>50</v>
      </c>
      <c r="E2" s="4" t="s">
        <v>51</v>
      </c>
      <c r="F2" s="4" t="s">
        <v>52</v>
      </c>
      <c r="G2" s="4" t="s">
        <v>53</v>
      </c>
      <c r="H2" s="4" t="s">
        <v>54</v>
      </c>
      <c r="I2" s="4" t="s">
        <v>55</v>
      </c>
      <c r="J2" s="4" t="s">
        <v>56</v>
      </c>
      <c r="K2" s="4" t="s">
        <v>57</v>
      </c>
      <c r="L2" s="4" t="s">
        <v>58</v>
      </c>
      <c r="M2" s="4" t="s">
        <v>59</v>
      </c>
      <c r="N2" s="4" t="s">
        <v>60</v>
      </c>
      <c r="O2" s="5" t="s">
        <v>62</v>
      </c>
      <c r="P2" s="5" t="s">
        <v>63</v>
      </c>
      <c r="Q2" s="5" t="s">
        <v>64</v>
      </c>
      <c r="R2" s="6" t="s">
        <v>65</v>
      </c>
      <c r="S2" s="7" t="s">
        <v>66</v>
      </c>
      <c r="T2" s="8" t="s">
        <v>67</v>
      </c>
    </row>
    <row r="3" spans="1:20" ht="15" customHeight="1" x14ac:dyDescent="0.2">
      <c r="A3" t="s">
        <v>0</v>
      </c>
      <c r="B3" t="s">
        <v>1</v>
      </c>
      <c r="C3" t="s">
        <v>3</v>
      </c>
      <c r="D3" t="s">
        <v>4</v>
      </c>
      <c r="E3" s="1">
        <v>3654</v>
      </c>
      <c r="F3" s="2">
        <v>217.02</v>
      </c>
      <c r="G3" s="2">
        <v>175.45</v>
      </c>
      <c r="H3" t="s">
        <v>2</v>
      </c>
      <c r="I3" t="s">
        <v>5</v>
      </c>
      <c r="J3" t="s">
        <v>6</v>
      </c>
      <c r="K3" t="s">
        <v>7</v>
      </c>
      <c r="L3" s="3">
        <v>2</v>
      </c>
      <c r="M3" s="3">
        <v>2</v>
      </c>
      <c r="N3" t="s">
        <v>8</v>
      </c>
      <c r="O3" s="15">
        <v>1</v>
      </c>
      <c r="P3" s="15">
        <v>1</v>
      </c>
      <c r="Q3" s="15">
        <v>1</v>
      </c>
      <c r="R3" s="15">
        <f>O3+P3+Q3</f>
        <v>3</v>
      </c>
      <c r="S3" s="21">
        <v>1</v>
      </c>
      <c r="T3" s="24">
        <f>R3+S3</f>
        <v>4</v>
      </c>
    </row>
    <row r="4" spans="1:20" ht="15" customHeight="1" x14ac:dyDescent="0.2">
      <c r="A4" t="s">
        <v>0</v>
      </c>
      <c r="B4" t="s">
        <v>1</v>
      </c>
      <c r="C4" t="s">
        <v>3</v>
      </c>
      <c r="D4" t="s">
        <v>4</v>
      </c>
      <c r="E4" s="1">
        <v>3654</v>
      </c>
      <c r="F4" s="2">
        <v>517.07000000000005</v>
      </c>
      <c r="G4" s="2">
        <v>317.5</v>
      </c>
      <c r="H4" t="s">
        <v>2</v>
      </c>
      <c r="I4" t="s">
        <v>5</v>
      </c>
      <c r="J4" t="s">
        <v>6</v>
      </c>
      <c r="K4" t="s">
        <v>9</v>
      </c>
      <c r="L4" s="3">
        <v>5</v>
      </c>
      <c r="M4" s="3">
        <v>3</v>
      </c>
      <c r="N4" t="s">
        <v>8</v>
      </c>
      <c r="O4" s="17"/>
      <c r="P4" s="17"/>
      <c r="Q4" s="17"/>
      <c r="R4" s="17"/>
      <c r="S4" s="23"/>
      <c r="T4" s="26"/>
    </row>
    <row r="5" spans="1:20" ht="15" customHeight="1" x14ac:dyDescent="0.2">
      <c r="A5" t="s">
        <v>10</v>
      </c>
      <c r="B5" t="s">
        <v>11</v>
      </c>
      <c r="C5" t="s">
        <v>12</v>
      </c>
      <c r="D5" t="s">
        <v>13</v>
      </c>
      <c r="E5" s="1">
        <v>1</v>
      </c>
      <c r="F5" s="2">
        <v>956.04</v>
      </c>
      <c r="G5" s="2">
        <v>170.73</v>
      </c>
      <c r="H5" t="s">
        <v>14</v>
      </c>
      <c r="I5" t="s">
        <v>15</v>
      </c>
      <c r="J5" t="s">
        <v>6</v>
      </c>
      <c r="K5" t="s">
        <v>16</v>
      </c>
      <c r="L5" s="3">
        <v>14</v>
      </c>
      <c r="M5" s="3">
        <v>2</v>
      </c>
      <c r="N5" t="s">
        <v>8</v>
      </c>
      <c r="O5" s="15">
        <v>1</v>
      </c>
      <c r="P5" s="15">
        <v>1</v>
      </c>
      <c r="Q5" s="15">
        <v>1</v>
      </c>
      <c r="R5" s="15">
        <f t="shared" ref="R5:R23" si="0">O5+P5+Q5</f>
        <v>3</v>
      </c>
      <c r="S5" s="21">
        <v>1</v>
      </c>
      <c r="T5" s="24">
        <f t="shared" ref="T5:T23" si="1">R5+S5</f>
        <v>4</v>
      </c>
    </row>
    <row r="6" spans="1:20" ht="15" customHeight="1" x14ac:dyDescent="0.2">
      <c r="A6" t="s">
        <v>10</v>
      </c>
      <c r="B6" t="s">
        <v>11</v>
      </c>
      <c r="C6" t="s">
        <v>12</v>
      </c>
      <c r="D6" t="s">
        <v>13</v>
      </c>
      <c r="E6" s="1">
        <v>1</v>
      </c>
      <c r="F6" s="2">
        <v>594.27</v>
      </c>
      <c r="G6" s="2">
        <v>0</v>
      </c>
      <c r="H6" t="s">
        <v>14</v>
      </c>
      <c r="I6" t="s">
        <v>15</v>
      </c>
      <c r="J6" t="s">
        <v>6</v>
      </c>
      <c r="K6" t="s">
        <v>16</v>
      </c>
      <c r="L6" s="3">
        <v>7</v>
      </c>
      <c r="M6" s="3">
        <v>0</v>
      </c>
      <c r="N6" t="s">
        <v>8</v>
      </c>
      <c r="O6" s="17"/>
      <c r="P6" s="17"/>
      <c r="Q6" s="17"/>
      <c r="R6" s="17"/>
      <c r="S6" s="23"/>
      <c r="T6" s="26"/>
    </row>
    <row r="7" spans="1:20" ht="15" customHeight="1" x14ac:dyDescent="0.2">
      <c r="A7" t="s">
        <v>17</v>
      </c>
      <c r="B7" t="s">
        <v>18</v>
      </c>
      <c r="C7" t="s">
        <v>12</v>
      </c>
      <c r="D7" t="s">
        <v>19</v>
      </c>
      <c r="E7" s="1">
        <v>1</v>
      </c>
      <c r="F7" s="2">
        <v>762.66</v>
      </c>
      <c r="G7" s="2">
        <v>43.59</v>
      </c>
      <c r="H7" t="s">
        <v>14</v>
      </c>
      <c r="I7" t="s">
        <v>15</v>
      </c>
      <c r="J7" t="s">
        <v>6</v>
      </c>
      <c r="K7" t="s">
        <v>20</v>
      </c>
      <c r="L7" s="3">
        <v>11</v>
      </c>
      <c r="M7" s="3">
        <v>1</v>
      </c>
      <c r="N7" t="s">
        <v>8</v>
      </c>
      <c r="O7" s="15">
        <v>1</v>
      </c>
      <c r="P7" s="15">
        <v>1</v>
      </c>
      <c r="Q7" s="15">
        <v>1</v>
      </c>
      <c r="R7" s="15">
        <f t="shared" si="0"/>
        <v>3</v>
      </c>
      <c r="S7" s="21">
        <v>1</v>
      </c>
      <c r="T7" s="24">
        <f t="shared" si="1"/>
        <v>4</v>
      </c>
    </row>
    <row r="8" spans="1:20" ht="15" customHeight="1" x14ac:dyDescent="0.2">
      <c r="A8" t="s">
        <v>17</v>
      </c>
      <c r="B8" t="s">
        <v>18</v>
      </c>
      <c r="C8" t="s">
        <v>12</v>
      </c>
      <c r="D8" t="s">
        <v>19</v>
      </c>
      <c r="E8" s="1">
        <v>1</v>
      </c>
      <c r="F8" s="2">
        <v>1109.4000000000001</v>
      </c>
      <c r="G8" s="2">
        <v>206.59</v>
      </c>
      <c r="H8" t="s">
        <v>14</v>
      </c>
      <c r="I8" t="s">
        <v>15</v>
      </c>
      <c r="J8" t="s">
        <v>6</v>
      </c>
      <c r="K8" t="s">
        <v>21</v>
      </c>
      <c r="L8" s="3">
        <v>18</v>
      </c>
      <c r="M8" s="3">
        <v>2</v>
      </c>
      <c r="N8" t="s">
        <v>8</v>
      </c>
      <c r="O8" s="16"/>
      <c r="P8" s="16"/>
      <c r="Q8" s="16"/>
      <c r="R8" s="16"/>
      <c r="S8" s="22"/>
      <c r="T8" s="25"/>
    </row>
    <row r="9" spans="1:20" ht="15" customHeight="1" x14ac:dyDescent="0.2">
      <c r="A9" t="s">
        <v>17</v>
      </c>
      <c r="B9" t="s">
        <v>18</v>
      </c>
      <c r="C9" t="s">
        <v>12</v>
      </c>
      <c r="D9" t="s">
        <v>19</v>
      </c>
      <c r="E9" s="1">
        <v>1</v>
      </c>
      <c r="F9" s="2">
        <v>410.37</v>
      </c>
      <c r="G9" s="2">
        <v>0</v>
      </c>
      <c r="H9" t="s">
        <v>14</v>
      </c>
      <c r="I9" t="s">
        <v>15</v>
      </c>
      <c r="J9" t="s">
        <v>6</v>
      </c>
      <c r="K9" t="s">
        <v>21</v>
      </c>
      <c r="L9" s="3">
        <v>10</v>
      </c>
      <c r="M9" s="3">
        <v>0</v>
      </c>
      <c r="N9" t="s">
        <v>8</v>
      </c>
      <c r="O9" s="17"/>
      <c r="P9" s="17"/>
      <c r="Q9" s="17"/>
      <c r="R9" s="17"/>
      <c r="S9" s="23"/>
      <c r="T9" s="26"/>
    </row>
    <row r="10" spans="1:20" ht="15" customHeight="1" x14ac:dyDescent="0.2">
      <c r="A10" t="s">
        <v>22</v>
      </c>
      <c r="B10" t="s">
        <v>23</v>
      </c>
      <c r="C10" t="s">
        <v>3</v>
      </c>
      <c r="D10" t="s">
        <v>24</v>
      </c>
      <c r="E10" s="1">
        <v>9863</v>
      </c>
      <c r="F10" s="2">
        <v>437.36</v>
      </c>
      <c r="G10" s="2">
        <v>0</v>
      </c>
      <c r="H10" t="s">
        <v>14</v>
      </c>
      <c r="I10" t="s">
        <v>25</v>
      </c>
      <c r="J10" t="s">
        <v>6</v>
      </c>
      <c r="K10" t="s">
        <v>26</v>
      </c>
      <c r="L10" s="3">
        <v>8</v>
      </c>
      <c r="M10" s="3">
        <v>0</v>
      </c>
      <c r="N10" t="s">
        <v>27</v>
      </c>
      <c r="O10" s="15">
        <v>1</v>
      </c>
      <c r="P10" s="15">
        <v>1</v>
      </c>
      <c r="Q10" s="18">
        <v>0</v>
      </c>
      <c r="R10" s="15">
        <f t="shared" si="0"/>
        <v>2</v>
      </c>
      <c r="S10" s="21">
        <v>1</v>
      </c>
      <c r="T10" s="24">
        <f t="shared" si="1"/>
        <v>3</v>
      </c>
    </row>
    <row r="11" spans="1:20" ht="15" customHeight="1" x14ac:dyDescent="0.2">
      <c r="A11" t="s">
        <v>22</v>
      </c>
      <c r="B11" t="s">
        <v>23</v>
      </c>
      <c r="C11" t="s">
        <v>3</v>
      </c>
      <c r="D11" t="s">
        <v>24</v>
      </c>
      <c r="E11" s="1">
        <v>9863</v>
      </c>
      <c r="F11" s="2">
        <v>609.16999999999996</v>
      </c>
      <c r="G11" s="2">
        <v>0</v>
      </c>
      <c r="H11" t="s">
        <v>14</v>
      </c>
      <c r="I11" t="s">
        <v>25</v>
      </c>
      <c r="J11" t="s">
        <v>6</v>
      </c>
      <c r="K11" t="s">
        <v>28</v>
      </c>
      <c r="L11" s="3">
        <v>10</v>
      </c>
      <c r="M11" s="3">
        <v>0</v>
      </c>
      <c r="N11" t="s">
        <v>27</v>
      </c>
      <c r="O11" s="16"/>
      <c r="P11" s="16"/>
      <c r="Q11" s="19"/>
      <c r="R11" s="16"/>
      <c r="S11" s="22"/>
      <c r="T11" s="25"/>
    </row>
    <row r="12" spans="1:20" ht="15" customHeight="1" x14ac:dyDescent="0.2">
      <c r="A12" t="s">
        <v>22</v>
      </c>
      <c r="B12" t="s">
        <v>23</v>
      </c>
      <c r="C12" t="s">
        <v>3</v>
      </c>
      <c r="D12" t="s">
        <v>24</v>
      </c>
      <c r="E12" s="1">
        <v>9863</v>
      </c>
      <c r="F12" s="2">
        <v>728.35</v>
      </c>
      <c r="G12" s="2">
        <v>0</v>
      </c>
      <c r="H12" t="s">
        <v>14</v>
      </c>
      <c r="I12" t="s">
        <v>25</v>
      </c>
      <c r="J12" t="s">
        <v>6</v>
      </c>
      <c r="K12" t="s">
        <v>29</v>
      </c>
      <c r="L12" s="3">
        <v>7</v>
      </c>
      <c r="M12" s="3">
        <v>0</v>
      </c>
      <c r="N12" t="s">
        <v>27</v>
      </c>
      <c r="O12" s="17"/>
      <c r="P12" s="17"/>
      <c r="Q12" s="20"/>
      <c r="R12" s="17"/>
      <c r="S12" s="23"/>
      <c r="T12" s="26"/>
    </row>
    <row r="13" spans="1:20" ht="15" customHeight="1" x14ac:dyDescent="0.2">
      <c r="A13" t="s">
        <v>22</v>
      </c>
      <c r="B13" t="s">
        <v>30</v>
      </c>
      <c r="C13" t="s">
        <v>3</v>
      </c>
      <c r="D13" t="s">
        <v>24</v>
      </c>
      <c r="E13" s="1">
        <v>9863</v>
      </c>
      <c r="F13" s="2">
        <v>514.66</v>
      </c>
      <c r="G13" s="2">
        <v>0</v>
      </c>
      <c r="H13" t="s">
        <v>14</v>
      </c>
      <c r="I13" t="s">
        <v>25</v>
      </c>
      <c r="J13" t="s">
        <v>6</v>
      </c>
      <c r="K13" t="s">
        <v>31</v>
      </c>
      <c r="L13" s="3">
        <v>8</v>
      </c>
      <c r="M13" s="3">
        <v>0</v>
      </c>
      <c r="N13" t="s">
        <v>27</v>
      </c>
      <c r="O13" s="15">
        <v>1</v>
      </c>
      <c r="P13" s="15">
        <v>1</v>
      </c>
      <c r="Q13" s="18">
        <v>0</v>
      </c>
      <c r="R13" s="15">
        <f t="shared" si="0"/>
        <v>2</v>
      </c>
      <c r="S13" s="21">
        <v>1</v>
      </c>
      <c r="T13" s="24">
        <f t="shared" si="1"/>
        <v>3</v>
      </c>
    </row>
    <row r="14" spans="1:20" ht="15" customHeight="1" x14ac:dyDescent="0.2">
      <c r="A14" t="s">
        <v>22</v>
      </c>
      <c r="B14" t="s">
        <v>30</v>
      </c>
      <c r="C14" t="s">
        <v>3</v>
      </c>
      <c r="D14" t="s">
        <v>24</v>
      </c>
      <c r="E14" s="1">
        <v>9863</v>
      </c>
      <c r="F14" s="2">
        <v>676.61</v>
      </c>
      <c r="G14" s="2">
        <v>0</v>
      </c>
      <c r="H14" t="s">
        <v>14</v>
      </c>
      <c r="I14" t="s">
        <v>25</v>
      </c>
      <c r="J14" t="s">
        <v>6</v>
      </c>
      <c r="K14" t="s">
        <v>32</v>
      </c>
      <c r="L14" s="3">
        <v>8</v>
      </c>
      <c r="M14" s="3">
        <v>0</v>
      </c>
      <c r="N14" t="s">
        <v>27</v>
      </c>
      <c r="O14" s="16"/>
      <c r="P14" s="16"/>
      <c r="Q14" s="19"/>
      <c r="R14" s="16"/>
      <c r="S14" s="22"/>
      <c r="T14" s="25"/>
    </row>
    <row r="15" spans="1:20" ht="15" customHeight="1" x14ac:dyDescent="0.2">
      <c r="A15" t="s">
        <v>22</v>
      </c>
      <c r="B15" t="s">
        <v>30</v>
      </c>
      <c r="C15" t="s">
        <v>3</v>
      </c>
      <c r="D15" t="s">
        <v>24</v>
      </c>
      <c r="E15" s="1">
        <v>9863</v>
      </c>
      <c r="F15" s="2">
        <v>543.5</v>
      </c>
      <c r="G15" s="2">
        <v>0</v>
      </c>
      <c r="H15" t="s">
        <v>14</v>
      </c>
      <c r="I15" t="s">
        <v>25</v>
      </c>
      <c r="J15" t="s">
        <v>6</v>
      </c>
      <c r="K15" t="s">
        <v>33</v>
      </c>
      <c r="L15" s="3">
        <v>8</v>
      </c>
      <c r="M15" s="3">
        <v>0</v>
      </c>
      <c r="N15" t="s">
        <v>27</v>
      </c>
      <c r="O15" s="17"/>
      <c r="P15" s="17"/>
      <c r="Q15" s="20"/>
      <c r="R15" s="17"/>
      <c r="S15" s="23"/>
      <c r="T15" s="26"/>
    </row>
    <row r="16" spans="1:20" ht="15" customHeight="1" x14ac:dyDescent="0.2">
      <c r="A16" t="s">
        <v>22</v>
      </c>
      <c r="B16" t="s">
        <v>34</v>
      </c>
      <c r="C16" t="s">
        <v>3</v>
      </c>
      <c r="D16" t="s">
        <v>24</v>
      </c>
      <c r="E16" s="1">
        <v>9863</v>
      </c>
      <c r="F16" s="2">
        <v>466.88</v>
      </c>
      <c r="G16" s="2">
        <v>0</v>
      </c>
      <c r="H16" t="s">
        <v>14</v>
      </c>
      <c r="I16" t="s">
        <v>25</v>
      </c>
      <c r="J16" t="s">
        <v>6</v>
      </c>
      <c r="K16" t="s">
        <v>35</v>
      </c>
      <c r="L16" s="3">
        <v>8</v>
      </c>
      <c r="M16" s="3">
        <v>0</v>
      </c>
      <c r="N16" t="s">
        <v>27</v>
      </c>
      <c r="O16" s="15">
        <v>1</v>
      </c>
      <c r="P16" s="15">
        <v>1</v>
      </c>
      <c r="Q16" s="18">
        <v>0</v>
      </c>
      <c r="R16" s="15">
        <f t="shared" si="0"/>
        <v>2</v>
      </c>
      <c r="S16" s="21">
        <v>1</v>
      </c>
      <c r="T16" s="24">
        <f t="shared" si="1"/>
        <v>3</v>
      </c>
    </row>
    <row r="17" spans="1:20" ht="15" customHeight="1" x14ac:dyDescent="0.2">
      <c r="A17" t="s">
        <v>22</v>
      </c>
      <c r="B17" t="s">
        <v>34</v>
      </c>
      <c r="C17" t="s">
        <v>3</v>
      </c>
      <c r="D17" t="s">
        <v>24</v>
      </c>
      <c r="E17" s="1">
        <v>9863</v>
      </c>
      <c r="F17" s="2">
        <v>792.21</v>
      </c>
      <c r="G17" s="2">
        <v>0</v>
      </c>
      <c r="H17" t="s">
        <v>14</v>
      </c>
      <c r="I17" t="s">
        <v>25</v>
      </c>
      <c r="J17" t="s">
        <v>6</v>
      </c>
      <c r="K17" t="s">
        <v>36</v>
      </c>
      <c r="L17" s="3">
        <v>8</v>
      </c>
      <c r="M17" s="3">
        <v>0</v>
      </c>
      <c r="N17" t="s">
        <v>27</v>
      </c>
      <c r="O17" s="16"/>
      <c r="P17" s="16"/>
      <c r="Q17" s="19"/>
      <c r="R17" s="16"/>
      <c r="S17" s="22"/>
      <c r="T17" s="25"/>
    </row>
    <row r="18" spans="1:20" ht="15" customHeight="1" x14ac:dyDescent="0.2">
      <c r="A18" t="s">
        <v>22</v>
      </c>
      <c r="B18" t="s">
        <v>34</v>
      </c>
      <c r="C18" t="s">
        <v>3</v>
      </c>
      <c r="D18" t="s">
        <v>24</v>
      </c>
      <c r="E18" s="1">
        <v>9863</v>
      </c>
      <c r="F18" s="2">
        <v>654.14</v>
      </c>
      <c r="G18" s="2">
        <v>0</v>
      </c>
      <c r="H18" t="s">
        <v>14</v>
      </c>
      <c r="I18" t="s">
        <v>25</v>
      </c>
      <c r="J18" t="s">
        <v>6</v>
      </c>
      <c r="K18" t="s">
        <v>37</v>
      </c>
      <c r="L18" s="3">
        <v>8</v>
      </c>
      <c r="M18" s="3">
        <v>0</v>
      </c>
      <c r="N18" t="s">
        <v>27</v>
      </c>
      <c r="O18" s="16"/>
      <c r="P18" s="16"/>
      <c r="Q18" s="19"/>
      <c r="R18" s="16"/>
      <c r="S18" s="22"/>
      <c r="T18" s="25"/>
    </row>
    <row r="19" spans="1:20" ht="15" customHeight="1" x14ac:dyDescent="0.2">
      <c r="A19" t="s">
        <v>22</v>
      </c>
      <c r="B19" t="s">
        <v>34</v>
      </c>
      <c r="C19" t="s">
        <v>3</v>
      </c>
      <c r="D19" t="s">
        <v>24</v>
      </c>
      <c r="E19" s="1">
        <v>9863</v>
      </c>
      <c r="F19" s="2">
        <v>568.20000000000005</v>
      </c>
      <c r="G19" s="2">
        <v>0</v>
      </c>
      <c r="H19" t="s">
        <v>14</v>
      </c>
      <c r="I19" t="s">
        <v>25</v>
      </c>
      <c r="J19" t="s">
        <v>6</v>
      </c>
      <c r="K19" t="s">
        <v>38</v>
      </c>
      <c r="L19" s="3">
        <v>8</v>
      </c>
      <c r="M19" s="3">
        <v>0</v>
      </c>
      <c r="N19" t="s">
        <v>27</v>
      </c>
      <c r="O19" s="17"/>
      <c r="P19" s="17"/>
      <c r="Q19" s="20"/>
      <c r="R19" s="17"/>
      <c r="S19" s="23"/>
      <c r="T19" s="26"/>
    </row>
    <row r="20" spans="1:20" ht="15" customHeight="1" x14ac:dyDescent="0.2">
      <c r="A20" t="s">
        <v>22</v>
      </c>
      <c r="B20" t="s">
        <v>39</v>
      </c>
      <c r="C20" t="s">
        <v>3</v>
      </c>
      <c r="D20" t="s">
        <v>24</v>
      </c>
      <c r="E20" s="1">
        <v>9863</v>
      </c>
      <c r="F20" s="2">
        <v>586.58000000000004</v>
      </c>
      <c r="G20" s="2">
        <v>0</v>
      </c>
      <c r="H20" t="s">
        <v>14</v>
      </c>
      <c r="I20" t="s">
        <v>25</v>
      </c>
      <c r="J20" t="s">
        <v>6</v>
      </c>
      <c r="K20" t="s">
        <v>40</v>
      </c>
      <c r="L20" s="3">
        <v>7</v>
      </c>
      <c r="M20" s="3">
        <v>0</v>
      </c>
      <c r="N20" t="s">
        <v>27</v>
      </c>
      <c r="O20" s="15">
        <v>1</v>
      </c>
      <c r="P20" s="15">
        <v>1</v>
      </c>
      <c r="Q20" s="18">
        <v>0</v>
      </c>
      <c r="R20" s="15">
        <f t="shared" si="0"/>
        <v>2</v>
      </c>
      <c r="S20" s="21">
        <v>1</v>
      </c>
      <c r="T20" s="24">
        <f t="shared" si="1"/>
        <v>3</v>
      </c>
    </row>
    <row r="21" spans="1:20" ht="15" customHeight="1" x14ac:dyDescent="0.2">
      <c r="A21" t="s">
        <v>22</v>
      </c>
      <c r="B21" t="s">
        <v>39</v>
      </c>
      <c r="C21" t="s">
        <v>3</v>
      </c>
      <c r="D21" t="s">
        <v>24</v>
      </c>
      <c r="E21" s="1">
        <v>9863</v>
      </c>
      <c r="F21" s="2">
        <v>498.62</v>
      </c>
      <c r="G21" s="2">
        <v>0</v>
      </c>
      <c r="H21" t="s">
        <v>14</v>
      </c>
      <c r="I21" t="s">
        <v>25</v>
      </c>
      <c r="J21" t="s">
        <v>6</v>
      </c>
      <c r="K21" t="s">
        <v>41</v>
      </c>
      <c r="L21" s="3">
        <v>8</v>
      </c>
      <c r="M21" s="3">
        <v>0</v>
      </c>
      <c r="N21" t="s">
        <v>27</v>
      </c>
      <c r="O21" s="16"/>
      <c r="P21" s="16"/>
      <c r="Q21" s="19"/>
      <c r="R21" s="16"/>
      <c r="S21" s="22"/>
      <c r="T21" s="25"/>
    </row>
    <row r="22" spans="1:20" ht="15" customHeight="1" x14ac:dyDescent="0.2">
      <c r="A22" t="s">
        <v>22</v>
      </c>
      <c r="B22" t="s">
        <v>39</v>
      </c>
      <c r="C22" t="s">
        <v>3</v>
      </c>
      <c r="D22" t="s">
        <v>24</v>
      </c>
      <c r="E22" s="1">
        <v>9863</v>
      </c>
      <c r="F22" s="2">
        <v>509.87</v>
      </c>
      <c r="G22" s="2">
        <v>64.489999999999995</v>
      </c>
      <c r="H22" t="s">
        <v>14</v>
      </c>
      <c r="I22" t="s">
        <v>25</v>
      </c>
      <c r="J22" t="s">
        <v>6</v>
      </c>
      <c r="K22" t="s">
        <v>42</v>
      </c>
      <c r="L22" s="3">
        <v>8</v>
      </c>
      <c r="M22" s="3">
        <v>1</v>
      </c>
      <c r="N22" t="s">
        <v>8</v>
      </c>
      <c r="O22" s="17"/>
      <c r="P22" s="17"/>
      <c r="Q22" s="20"/>
      <c r="R22" s="17"/>
      <c r="S22" s="23"/>
      <c r="T22" s="26"/>
    </row>
    <row r="23" spans="1:20" ht="15" customHeight="1" x14ac:dyDescent="0.2">
      <c r="A23" t="s">
        <v>22</v>
      </c>
      <c r="B23" t="s">
        <v>43</v>
      </c>
      <c r="C23" t="s">
        <v>3</v>
      </c>
      <c r="D23" t="s">
        <v>24</v>
      </c>
      <c r="E23" s="1">
        <v>20455</v>
      </c>
      <c r="F23" s="2">
        <v>620.20000000000005</v>
      </c>
      <c r="G23" s="2">
        <v>0</v>
      </c>
      <c r="H23" t="s">
        <v>14</v>
      </c>
      <c r="I23" t="s">
        <v>25</v>
      </c>
      <c r="J23" t="s">
        <v>6</v>
      </c>
      <c r="K23" t="s">
        <v>44</v>
      </c>
      <c r="L23" s="3">
        <v>12</v>
      </c>
      <c r="M23" s="3">
        <v>0</v>
      </c>
      <c r="N23" t="s">
        <v>27</v>
      </c>
      <c r="O23" s="15">
        <v>1</v>
      </c>
      <c r="P23" s="15">
        <v>1</v>
      </c>
      <c r="Q23" s="18">
        <v>0</v>
      </c>
      <c r="R23" s="15">
        <f t="shared" si="0"/>
        <v>2</v>
      </c>
      <c r="S23" s="21">
        <v>1</v>
      </c>
      <c r="T23" s="24">
        <f t="shared" si="1"/>
        <v>3</v>
      </c>
    </row>
    <row r="24" spans="1:20" ht="15" customHeight="1" x14ac:dyDescent="0.2">
      <c r="A24" t="s">
        <v>22</v>
      </c>
      <c r="B24" t="s">
        <v>43</v>
      </c>
      <c r="C24" t="s">
        <v>3</v>
      </c>
      <c r="D24" t="s">
        <v>24</v>
      </c>
      <c r="E24" s="1">
        <v>9863</v>
      </c>
      <c r="F24" s="2">
        <v>687.93</v>
      </c>
      <c r="G24" s="2">
        <v>0</v>
      </c>
      <c r="H24" t="s">
        <v>14</v>
      </c>
      <c r="I24" t="s">
        <v>25</v>
      </c>
      <c r="J24" t="s">
        <v>6</v>
      </c>
      <c r="K24" t="s">
        <v>45</v>
      </c>
      <c r="L24" s="3">
        <v>8</v>
      </c>
      <c r="M24" s="3">
        <v>0</v>
      </c>
      <c r="N24" t="s">
        <v>27</v>
      </c>
      <c r="O24" s="16"/>
      <c r="P24" s="16"/>
      <c r="Q24" s="19"/>
      <c r="R24" s="16"/>
      <c r="S24" s="22"/>
      <c r="T24" s="25"/>
    </row>
    <row r="25" spans="1:20" ht="15" customHeight="1" x14ac:dyDescent="0.2">
      <c r="A25" t="s">
        <v>22</v>
      </c>
      <c r="B25" t="s">
        <v>43</v>
      </c>
      <c r="C25" t="s">
        <v>3</v>
      </c>
      <c r="D25" t="s">
        <v>24</v>
      </c>
      <c r="E25" s="1">
        <v>9863</v>
      </c>
      <c r="F25" s="2">
        <v>595.33000000000004</v>
      </c>
      <c r="G25" s="2">
        <v>0</v>
      </c>
      <c r="H25" t="s">
        <v>14</v>
      </c>
      <c r="I25" t="s">
        <v>25</v>
      </c>
      <c r="J25" t="s">
        <v>6</v>
      </c>
      <c r="K25" t="s">
        <v>46</v>
      </c>
      <c r="L25" s="3">
        <v>8</v>
      </c>
      <c r="M25" s="3">
        <v>0</v>
      </c>
      <c r="N25" t="s">
        <v>27</v>
      </c>
      <c r="O25" s="17"/>
      <c r="P25" s="17"/>
      <c r="Q25" s="20"/>
      <c r="R25" s="17"/>
      <c r="S25" s="23"/>
      <c r="T25" s="26"/>
    </row>
    <row r="26" spans="1:20" ht="15" x14ac:dyDescent="0.2">
      <c r="O26" s="9" t="s">
        <v>68</v>
      </c>
      <c r="P26" s="10"/>
      <c r="Q26" s="10"/>
      <c r="R26" s="11">
        <f>SUM(R3:R25)</f>
        <v>19</v>
      </c>
      <c r="S26" s="11">
        <f>SUM(S3:S25)</f>
        <v>8</v>
      </c>
      <c r="T26" s="11">
        <f>SUM(T3:T25)</f>
        <v>27</v>
      </c>
    </row>
    <row r="27" spans="1:20" ht="15" x14ac:dyDescent="0.2">
      <c r="O27" s="9" t="s">
        <v>69</v>
      </c>
      <c r="P27" s="10"/>
      <c r="Q27" s="10"/>
      <c r="R27" s="11">
        <f>R26*0.19</f>
        <v>3.61</v>
      </c>
      <c r="S27" s="11">
        <f>S26*0.19</f>
        <v>1.52</v>
      </c>
      <c r="T27" s="11">
        <f>T26*0.19</f>
        <v>5.13</v>
      </c>
    </row>
    <row r="28" spans="1:20" ht="15.75" thickBot="1" x14ac:dyDescent="0.25">
      <c r="O28" s="9" t="s">
        <v>70</v>
      </c>
      <c r="P28" s="10"/>
      <c r="Q28" s="10"/>
      <c r="R28" s="12">
        <f>SUM(R26:R27)</f>
        <v>22.61</v>
      </c>
      <c r="S28" s="12">
        <f t="shared" ref="S28:T28" si="2">SUM(S26:S27)</f>
        <v>9.52</v>
      </c>
      <c r="T28" s="12">
        <f t="shared" si="2"/>
        <v>32.130000000000003</v>
      </c>
    </row>
    <row r="29" spans="1:20" ht="13.5" thickTop="1" x14ac:dyDescent="0.2"/>
    <row r="30" spans="1:20" x14ac:dyDescent="0.2">
      <c r="N30" s="13" t="s">
        <v>71</v>
      </c>
      <c r="S30" s="14">
        <v>0</v>
      </c>
    </row>
    <row r="31" spans="1:20" x14ac:dyDescent="0.2">
      <c r="N31" s="13" t="s">
        <v>72</v>
      </c>
      <c r="S31" s="14">
        <v>0</v>
      </c>
    </row>
  </sheetData>
  <mergeCells count="49">
    <mergeCell ref="O1:T1"/>
    <mergeCell ref="O3:O4"/>
    <mergeCell ref="O5:O6"/>
    <mergeCell ref="O7:O9"/>
    <mergeCell ref="O10:O12"/>
    <mergeCell ref="S3:S4"/>
    <mergeCell ref="T3:T4"/>
    <mergeCell ref="S5:S6"/>
    <mergeCell ref="T5:T6"/>
    <mergeCell ref="R3:R4"/>
    <mergeCell ref="P5:P6"/>
    <mergeCell ref="Q5:Q6"/>
    <mergeCell ref="R5:R6"/>
    <mergeCell ref="P7:P9"/>
    <mergeCell ref="O16:O19"/>
    <mergeCell ref="O20:O22"/>
    <mergeCell ref="O23:O25"/>
    <mergeCell ref="P3:P4"/>
    <mergeCell ref="Q3:Q4"/>
    <mergeCell ref="O13:O15"/>
    <mergeCell ref="Q7:Q9"/>
    <mergeCell ref="R7:R9"/>
    <mergeCell ref="S7:S9"/>
    <mergeCell ref="T7:T9"/>
    <mergeCell ref="P10:P12"/>
    <mergeCell ref="Q10:Q12"/>
    <mergeCell ref="R10:R12"/>
    <mergeCell ref="S10:S12"/>
    <mergeCell ref="T10:T12"/>
    <mergeCell ref="P16:P19"/>
    <mergeCell ref="Q16:Q19"/>
    <mergeCell ref="R16:R19"/>
    <mergeCell ref="S16:S19"/>
    <mergeCell ref="T16:T19"/>
    <mergeCell ref="P13:P15"/>
    <mergeCell ref="Q13:Q15"/>
    <mergeCell ref="R13:R15"/>
    <mergeCell ref="S13:S15"/>
    <mergeCell ref="T13:T15"/>
    <mergeCell ref="P23:P25"/>
    <mergeCell ref="Q23:Q25"/>
    <mergeCell ref="R23:R25"/>
    <mergeCell ref="S23:S25"/>
    <mergeCell ref="T23:T25"/>
    <mergeCell ref="P20:P22"/>
    <mergeCell ref="Q20:Q22"/>
    <mergeCell ref="R20:R22"/>
    <mergeCell ref="S20:S22"/>
    <mergeCell ref="T20:T22"/>
  </mergeCells>
  <phoneticPr fontId="0" type="noConversion"/>
  <pageMargins left="0.35433070866141736" right="0.35433070866141736" top="0.59055118110236227" bottom="0.59055118110236227" header="0.51181102362204722" footer="0.51181102362204722"/>
  <pageSetup paperSize="9" scale="68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Kukwa Marko</cp:lastModifiedBy>
  <cp:revision>1</cp:revision>
  <cp:lastPrinted>2022-05-19T06:13:29Z</cp:lastPrinted>
  <dcterms:created xsi:type="dcterms:W3CDTF">2022-05-19T06:12:30Z</dcterms:created>
  <dcterms:modified xsi:type="dcterms:W3CDTF">2022-05-19T06:25:37Z</dcterms:modified>
  <cp:category/>
</cp:coreProperties>
</file>