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F13FBAFB-8E34-42DF-A2CB-413295D74E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0" i="1" l="1"/>
  <c r="V31" i="1" s="1"/>
  <c r="U5" i="1"/>
  <c r="W5" i="1" s="1"/>
  <c r="U10" i="1"/>
  <c r="W10" i="1" s="1"/>
  <c r="U12" i="1"/>
  <c r="W12" i="1" s="1"/>
  <c r="U15" i="1"/>
  <c r="W15" i="1" s="1"/>
  <c r="U16" i="1"/>
  <c r="W16" i="1" s="1"/>
  <c r="U20" i="1"/>
  <c r="W20" i="1"/>
  <c r="U22" i="1"/>
  <c r="W22" i="1" s="1"/>
  <c r="U25" i="1"/>
  <c r="W25" i="1" s="1"/>
  <c r="U3" i="1"/>
  <c r="W3" i="1" s="1"/>
  <c r="U30" i="1" l="1"/>
  <c r="U31" i="1" s="1"/>
  <c r="U32" i="1" s="1"/>
  <c r="W30" i="1"/>
  <c r="W31" i="1" s="1"/>
  <c r="V32" i="1"/>
  <c r="W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R3" authorId="0" shapeId="0" xr:uid="{1A609116-5297-4C88-AB1D-940BE698E108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<sst xmlns="http://schemas.openxmlformats.org/spreadsheetml/2006/main" count="299" uniqueCount="84">
  <si>
    <t>0124</t>
  </si>
  <si>
    <t>17600</t>
  </si>
  <si>
    <t/>
  </si>
  <si>
    <t>512</t>
  </si>
  <si>
    <t>Covivio Immobilien SE</t>
  </si>
  <si>
    <t>X</t>
  </si>
  <si>
    <t>12045</t>
  </si>
  <si>
    <t>Berlin</t>
  </si>
  <si>
    <t>Neukölln</t>
  </si>
  <si>
    <t>Sonnenallee 80</t>
  </si>
  <si>
    <t>Wohn-/Geschäftsgebäude</t>
  </si>
  <si>
    <t>0125</t>
  </si>
  <si>
    <t>17324</t>
  </si>
  <si>
    <t>514</t>
  </si>
  <si>
    <t>Covivio Immobilien SE &amp; Co. KG Residential</t>
  </si>
  <si>
    <t>12059</t>
  </si>
  <si>
    <t>Teupitzer Str. 69</t>
  </si>
  <si>
    <t>Mehrfamilienhaus</t>
  </si>
  <si>
    <t>Teupitzer Str. 70</t>
  </si>
  <si>
    <t>Kelbraer Str. 12</t>
  </si>
  <si>
    <t>Kelbraer Str. 14</t>
  </si>
  <si>
    <t>Kelbraer Str. 12-14</t>
  </si>
  <si>
    <t>Tiefgarage</t>
  </si>
  <si>
    <t>17325</t>
  </si>
  <si>
    <t>12055</t>
  </si>
  <si>
    <t>Mareschstr. 8</t>
  </si>
  <si>
    <t>17326</t>
  </si>
  <si>
    <t>12051</t>
  </si>
  <si>
    <t>Okerstr. 47</t>
  </si>
  <si>
    <t>12049</t>
  </si>
  <si>
    <t>Hermannstr. 72</t>
  </si>
  <si>
    <t>17327</t>
  </si>
  <si>
    <t>Hermannstr. 98</t>
  </si>
  <si>
    <t>17330</t>
  </si>
  <si>
    <t>Bendastr. 13</t>
  </si>
  <si>
    <t>Juliusstr. 19</t>
  </si>
  <si>
    <t>Bendastr. 13a</t>
  </si>
  <si>
    <t>Bendastr. 13/13a</t>
  </si>
  <si>
    <t>0303</t>
  </si>
  <si>
    <t>17402</t>
  </si>
  <si>
    <t>511</t>
  </si>
  <si>
    <t>Covivio Berolinum Drei GmbH</t>
  </si>
  <si>
    <t>Emser Str. 3</t>
  </si>
  <si>
    <t>10312</t>
  </si>
  <si>
    <t>513</t>
  </si>
  <si>
    <t>12043</t>
  </si>
  <si>
    <t>Erkstr. 10</t>
  </si>
  <si>
    <t>Emser Str. 4</t>
  </si>
  <si>
    <t>0309</t>
  </si>
  <si>
    <t>31063</t>
  </si>
  <si>
    <t>Covivio Berlin 67. GmbH</t>
  </si>
  <si>
    <t>12047</t>
  </si>
  <si>
    <t>Sonnenallee 18</t>
  </si>
  <si>
    <t>Hobrechtstr. 10</t>
  </si>
  <si>
    <t>Sonnenallee 16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</si>
  <si>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</si>
  <si>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</si>
  <si>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</si>
  <si>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</si>
  <si>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</si>
  <si>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</si>
  <si>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</si>
  <si>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</si>
  <si>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</si>
  <si>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</si>
  <si>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</si>
  <si>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Straße</t>
  </si>
  <si>
    <t>Anzahl Wohnungen</t>
  </si>
  <si>
    <t>Anzahl Stellpl. Geb.</t>
  </si>
  <si>
    <t>Anzahl Stellpl. GRST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</si>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</sst>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A10BAFA3-BDB2-4F46-ADA4-C32269EF49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workbookViewId="0">
      <selection activeCell="Q20" sqref="Q20"/>
    </sheetView>
  </sheetViews>
  <sheetFormatPr baseColWidth="10" defaultColWidth="9.140625" defaultRowHeight="12.75" x14ac:dyDescent="0.2"/>
  <cols>
    <col min="1" max="1" width="7" customWidth="1"/>
    <col min="2" max="2" width="7" bestFit="1" customWidth="1"/>
    <col min="3" max="3" width="4.5703125" customWidth="1"/>
    <col min="4" max="4" width="38.7109375" customWidth="1"/>
    <col min="5" max="5" width="11.42578125" customWidth="1"/>
    <col min="6" max="6" width="9" customWidth="1"/>
    <col min="7" max="7" width="8.42578125" customWidth="1"/>
    <col min="8" max="8" width="5" customWidth="1"/>
    <col min="9" max="10" width="7.28515625" customWidth="1"/>
    <col min="11" max="11" width="9.5703125" customWidth="1"/>
    <col min="12" max="12" width="16.7109375" customWidth="1"/>
    <col min="13" max="13" width="5.7109375" customWidth="1"/>
    <col min="14" max="14" width="5.140625" customWidth="1"/>
    <col min="15" max="16" width="4.5703125" customWidth="1"/>
    <col min="17" max="17" width="22.85546875" customWidth="1"/>
    <col min="18" max="18" width="12.42578125" customWidth="1"/>
    <col min="19" max="19" width="12.5703125" customWidth="1"/>
    <col min="20" max="20" width="13.7109375" customWidth="1"/>
    <col min="21" max="21" width="15.140625" customWidth="1"/>
    <col min="22" max="22" width="12.42578125" customWidth="1"/>
    <col min="23" max="23" width="17.5703125" customWidth="1"/>
  </cols>
  <sheetData>
    <row r="1" spans="1:23" x14ac:dyDescent="0.2">
      <c r="R1" s="5" t="s">
        <v>72</v>
      </c>
      <c r="S1" s="6"/>
      <c r="T1" s="6"/>
      <c r="U1" s="6"/>
      <c r="V1" s="6"/>
      <c r="W1" s="7"/>
    </row>
    <row r="2" spans="1:23" ht="76.5" x14ac:dyDescent="0.2">
      <c r="A2" s="4" t="s">
        <v>55</v>
      </c>
      <c r="B2" s="4" t="s">
        <v>56</v>
      </c>
      <c r="C2" s="4" t="s">
        <v>57</v>
      </c>
      <c r="D2" s="4" t="s">
        <v>58</v>
      </c>
      <c r="E2" s="4" t="s">
        <v>59</v>
      </c>
      <c r="F2" s="4" t="s">
        <v>60</v>
      </c>
      <c r="G2" s="4" t="s">
        <v>61</v>
      </c>
      <c r="H2" s="4" t="s">
        <v>62</v>
      </c>
      <c r="I2" s="4" t="s">
        <v>63</v>
      </c>
      <c r="J2" s="4" t="s">
        <v>64</v>
      </c>
      <c r="K2" s="4" t="s">
        <v>65</v>
      </c>
      <c r="L2" s="4" t="s">
        <v>66</v>
      </c>
      <c r="M2" s="4" t="s">
        <v>67</v>
      </c>
      <c r="N2" s="4" t="s">
        <v>68</v>
      </c>
      <c r="O2" s="4" t="s">
        <v>69</v>
      </c>
      <c r="P2" s="4" t="s">
        <v>70</v>
      </c>
      <c r="Q2" s="4" t="s">
        <v>71</v>
      </c>
      <c r="R2" s="8" t="s">
        <v>73</v>
      </c>
      <c r="S2" s="8" t="s">
        <v>74</v>
      </c>
      <c r="T2" s="8" t="s">
        <v>75</v>
      </c>
      <c r="U2" s="9" t="s">
        <v>76</v>
      </c>
      <c r="V2" s="10" t="s">
        <v>77</v>
      </c>
      <c r="W2" s="11" t="s">
        <v>78</v>
      </c>
    </row>
    <row r="3" spans="1:23" ht="15" customHeight="1" x14ac:dyDescent="0.2">
      <c r="A3" t="s">
        <v>0</v>
      </c>
      <c r="B3" t="s">
        <v>1</v>
      </c>
      <c r="C3" t="s">
        <v>3</v>
      </c>
      <c r="D3" t="s">
        <v>4</v>
      </c>
      <c r="E3" s="1">
        <v>1</v>
      </c>
      <c r="F3" s="2">
        <v>917.6</v>
      </c>
      <c r="G3" s="2">
        <v>133.12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s="3">
        <v>12</v>
      </c>
      <c r="N3" s="3">
        <v>0</v>
      </c>
      <c r="O3" s="3">
        <v>0</v>
      </c>
      <c r="P3" s="3">
        <v>2</v>
      </c>
      <c r="Q3" t="s">
        <v>10</v>
      </c>
      <c r="R3" s="15">
        <v>1</v>
      </c>
      <c r="S3" s="15">
        <v>1</v>
      </c>
      <c r="T3" s="15">
        <v>1</v>
      </c>
      <c r="U3" s="15">
        <f>R3+S3+T3</f>
        <v>3</v>
      </c>
      <c r="V3" s="18">
        <v>1</v>
      </c>
      <c r="W3" s="20">
        <f>U3+V3</f>
        <v>4</v>
      </c>
    </row>
    <row r="4" spans="1:23" ht="15" customHeight="1" x14ac:dyDescent="0.2">
      <c r="A4" t="s">
        <v>0</v>
      </c>
      <c r="B4" t="s">
        <v>1</v>
      </c>
      <c r="C4" t="s">
        <v>3</v>
      </c>
      <c r="D4" t="s">
        <v>4</v>
      </c>
      <c r="E4" s="1">
        <v>1</v>
      </c>
      <c r="F4" s="2">
        <v>955.24</v>
      </c>
      <c r="G4" s="2">
        <v>0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M4" s="3">
        <v>14</v>
      </c>
      <c r="N4" s="3">
        <v>0</v>
      </c>
      <c r="O4" s="3">
        <v>0</v>
      </c>
      <c r="P4" s="3">
        <v>0</v>
      </c>
      <c r="Q4" t="s">
        <v>10</v>
      </c>
      <c r="R4" s="16"/>
      <c r="S4" s="16"/>
      <c r="T4" s="16"/>
      <c r="U4" s="16"/>
      <c r="V4" s="19"/>
      <c r="W4" s="21"/>
    </row>
    <row r="5" spans="1:23" ht="15" customHeight="1" x14ac:dyDescent="0.2">
      <c r="A5" t="s">
        <v>11</v>
      </c>
      <c r="B5" t="s">
        <v>12</v>
      </c>
      <c r="C5" t="s">
        <v>13</v>
      </c>
      <c r="D5" t="s">
        <v>14</v>
      </c>
      <c r="E5" s="1">
        <v>21551</v>
      </c>
      <c r="F5" s="2">
        <v>1385.34</v>
      </c>
      <c r="G5" s="2">
        <v>0</v>
      </c>
      <c r="H5" t="s">
        <v>5</v>
      </c>
      <c r="I5" t="s">
        <v>15</v>
      </c>
      <c r="J5" t="s">
        <v>7</v>
      </c>
      <c r="K5" t="s">
        <v>8</v>
      </c>
      <c r="L5" t="s">
        <v>16</v>
      </c>
      <c r="M5" s="3">
        <v>28</v>
      </c>
      <c r="N5" s="3">
        <v>0</v>
      </c>
      <c r="O5" s="3">
        <v>0</v>
      </c>
      <c r="P5" s="3">
        <v>0</v>
      </c>
      <c r="Q5" t="s">
        <v>17</v>
      </c>
      <c r="R5" s="15">
        <v>1</v>
      </c>
      <c r="S5" s="15">
        <v>1</v>
      </c>
      <c r="T5" s="15">
        <v>1</v>
      </c>
      <c r="U5" s="15">
        <f t="shared" ref="U5:U25" si="0">R5+S5+T5</f>
        <v>3</v>
      </c>
      <c r="V5" s="18">
        <v>1</v>
      </c>
      <c r="W5" s="20">
        <f t="shared" ref="W5:W25" si="1">U5+V5</f>
        <v>4</v>
      </c>
    </row>
    <row r="6" spans="1:23" ht="15" customHeight="1" x14ac:dyDescent="0.2">
      <c r="A6" t="s">
        <v>11</v>
      </c>
      <c r="B6" t="s">
        <v>12</v>
      </c>
      <c r="C6" t="s">
        <v>13</v>
      </c>
      <c r="D6" t="s">
        <v>14</v>
      </c>
      <c r="E6" s="1">
        <v>21551</v>
      </c>
      <c r="F6" s="2">
        <v>1384.46</v>
      </c>
      <c r="G6" s="2">
        <v>0</v>
      </c>
      <c r="H6" t="s">
        <v>5</v>
      </c>
      <c r="I6" t="s">
        <v>15</v>
      </c>
      <c r="J6" t="s">
        <v>7</v>
      </c>
      <c r="K6" t="s">
        <v>8</v>
      </c>
      <c r="L6" t="s">
        <v>18</v>
      </c>
      <c r="M6" s="3">
        <v>28</v>
      </c>
      <c r="N6" s="3">
        <v>0</v>
      </c>
      <c r="O6" s="3">
        <v>0</v>
      </c>
      <c r="P6" s="3">
        <v>0</v>
      </c>
      <c r="Q6" t="s">
        <v>17</v>
      </c>
      <c r="R6" s="17"/>
      <c r="S6" s="17"/>
      <c r="T6" s="17"/>
      <c r="U6" s="17"/>
      <c r="V6" s="22"/>
      <c r="W6" s="23"/>
    </row>
    <row r="7" spans="1:23" ht="15" customHeight="1" x14ac:dyDescent="0.2">
      <c r="A7" t="s">
        <v>11</v>
      </c>
      <c r="B7" t="s">
        <v>12</v>
      </c>
      <c r="C7" t="s">
        <v>13</v>
      </c>
      <c r="D7" t="s">
        <v>14</v>
      </c>
      <c r="E7" s="1">
        <v>21551</v>
      </c>
      <c r="F7" s="2">
        <v>707.49</v>
      </c>
      <c r="G7" s="2">
        <v>0</v>
      </c>
      <c r="H7" t="s">
        <v>5</v>
      </c>
      <c r="I7" t="s">
        <v>15</v>
      </c>
      <c r="J7" t="s">
        <v>7</v>
      </c>
      <c r="K7" t="s">
        <v>8</v>
      </c>
      <c r="L7" t="s">
        <v>19</v>
      </c>
      <c r="M7" s="3">
        <v>12</v>
      </c>
      <c r="N7" s="3">
        <v>0</v>
      </c>
      <c r="O7" s="3">
        <v>0</v>
      </c>
      <c r="P7" s="3">
        <v>0</v>
      </c>
      <c r="Q7" t="s">
        <v>17</v>
      </c>
      <c r="R7" s="17"/>
      <c r="S7" s="17"/>
      <c r="T7" s="17"/>
      <c r="U7" s="17"/>
      <c r="V7" s="22"/>
      <c r="W7" s="23"/>
    </row>
    <row r="8" spans="1:23" ht="15" customHeight="1" x14ac:dyDescent="0.2">
      <c r="A8" t="s">
        <v>11</v>
      </c>
      <c r="B8" t="s">
        <v>12</v>
      </c>
      <c r="C8" t="s">
        <v>13</v>
      </c>
      <c r="D8" t="s">
        <v>14</v>
      </c>
      <c r="E8" s="1">
        <v>21551</v>
      </c>
      <c r="F8" s="2">
        <v>732.68</v>
      </c>
      <c r="G8" s="2">
        <v>0</v>
      </c>
      <c r="H8" t="s">
        <v>5</v>
      </c>
      <c r="I8" t="s">
        <v>15</v>
      </c>
      <c r="J8" t="s">
        <v>7</v>
      </c>
      <c r="K8" t="s">
        <v>8</v>
      </c>
      <c r="L8" t="s">
        <v>20</v>
      </c>
      <c r="M8" s="3">
        <v>10</v>
      </c>
      <c r="N8" s="3">
        <v>0</v>
      </c>
      <c r="O8" s="3">
        <v>0</v>
      </c>
      <c r="P8" s="3">
        <v>0</v>
      </c>
      <c r="Q8" t="s">
        <v>17</v>
      </c>
      <c r="R8" s="17"/>
      <c r="S8" s="17"/>
      <c r="T8" s="17"/>
      <c r="U8" s="17"/>
      <c r="V8" s="22"/>
      <c r="W8" s="23"/>
    </row>
    <row r="9" spans="1:23" ht="15" customHeight="1" x14ac:dyDescent="0.2">
      <c r="A9" t="s">
        <v>11</v>
      </c>
      <c r="B9" t="s">
        <v>12</v>
      </c>
      <c r="C9" t="s">
        <v>13</v>
      </c>
      <c r="D9" t="s">
        <v>14</v>
      </c>
      <c r="E9" s="1">
        <v>21551</v>
      </c>
      <c r="F9" s="2">
        <v>0</v>
      </c>
      <c r="G9" s="2">
        <v>0</v>
      </c>
      <c r="H9" t="s">
        <v>5</v>
      </c>
      <c r="I9" t="s">
        <v>15</v>
      </c>
      <c r="J9" t="s">
        <v>7</v>
      </c>
      <c r="K9" t="s">
        <v>8</v>
      </c>
      <c r="L9" t="s">
        <v>21</v>
      </c>
      <c r="M9" s="3">
        <v>0</v>
      </c>
      <c r="N9" s="3">
        <v>29</v>
      </c>
      <c r="O9" s="3">
        <v>0</v>
      </c>
      <c r="P9" s="3">
        <v>0</v>
      </c>
      <c r="Q9" t="s">
        <v>22</v>
      </c>
      <c r="R9" s="16"/>
      <c r="S9" s="16"/>
      <c r="T9" s="16"/>
      <c r="U9" s="16"/>
      <c r="V9" s="19"/>
      <c r="W9" s="21"/>
    </row>
    <row r="10" spans="1:23" ht="15" customHeight="1" x14ac:dyDescent="0.2">
      <c r="A10" t="s">
        <v>11</v>
      </c>
      <c r="B10" t="s">
        <v>23</v>
      </c>
      <c r="C10" t="s">
        <v>13</v>
      </c>
      <c r="D10" t="s">
        <v>14</v>
      </c>
      <c r="E10" s="1">
        <v>3654</v>
      </c>
      <c r="F10" s="2">
        <v>925.68</v>
      </c>
      <c r="G10" s="2">
        <v>0</v>
      </c>
      <c r="H10" t="s">
        <v>5</v>
      </c>
      <c r="I10" t="s">
        <v>24</v>
      </c>
      <c r="J10" t="s">
        <v>7</v>
      </c>
      <c r="K10" t="s">
        <v>8</v>
      </c>
      <c r="L10" t="s">
        <v>25</v>
      </c>
      <c r="M10" s="3">
        <v>14</v>
      </c>
      <c r="N10" s="3">
        <v>0</v>
      </c>
      <c r="O10" s="3">
        <v>0</v>
      </c>
      <c r="P10" s="3">
        <v>0</v>
      </c>
      <c r="Q10" t="s">
        <v>17</v>
      </c>
      <c r="R10" s="15">
        <v>1</v>
      </c>
      <c r="S10" s="15">
        <v>1</v>
      </c>
      <c r="T10" s="15">
        <v>1</v>
      </c>
      <c r="U10" s="15">
        <f t="shared" si="0"/>
        <v>3</v>
      </c>
      <c r="V10" s="18">
        <v>1</v>
      </c>
      <c r="W10" s="20">
        <f t="shared" si="1"/>
        <v>4</v>
      </c>
    </row>
    <row r="11" spans="1:23" ht="15" customHeight="1" x14ac:dyDescent="0.2">
      <c r="A11" t="s">
        <v>11</v>
      </c>
      <c r="B11" t="s">
        <v>23</v>
      </c>
      <c r="C11" t="s">
        <v>13</v>
      </c>
      <c r="D11" t="s">
        <v>14</v>
      </c>
      <c r="E11" s="1">
        <v>9133</v>
      </c>
      <c r="F11" s="2">
        <v>171.97</v>
      </c>
      <c r="G11" s="2">
        <v>0</v>
      </c>
      <c r="H11" t="s">
        <v>5</v>
      </c>
      <c r="I11" t="s">
        <v>24</v>
      </c>
      <c r="J11" t="s">
        <v>7</v>
      </c>
      <c r="K11" t="s">
        <v>8</v>
      </c>
      <c r="L11" t="s">
        <v>25</v>
      </c>
      <c r="M11" s="3">
        <v>5</v>
      </c>
      <c r="N11" s="3">
        <v>0</v>
      </c>
      <c r="O11" s="3">
        <v>0</v>
      </c>
      <c r="P11" s="3">
        <v>0</v>
      </c>
      <c r="Q11" t="s">
        <v>17</v>
      </c>
      <c r="R11" s="16"/>
      <c r="S11" s="16"/>
      <c r="T11" s="16"/>
      <c r="U11" s="16"/>
      <c r="V11" s="19"/>
      <c r="W11" s="21"/>
    </row>
    <row r="12" spans="1:23" ht="15" customHeight="1" x14ac:dyDescent="0.2">
      <c r="A12" t="s">
        <v>11</v>
      </c>
      <c r="B12" t="s">
        <v>26</v>
      </c>
      <c r="C12" t="s">
        <v>3</v>
      </c>
      <c r="D12" t="s">
        <v>14</v>
      </c>
      <c r="E12" s="1">
        <v>41778</v>
      </c>
      <c r="F12" s="2">
        <v>0</v>
      </c>
      <c r="G12" s="2">
        <v>0</v>
      </c>
      <c r="H12" t="s">
        <v>5</v>
      </c>
      <c r="I12" t="s">
        <v>27</v>
      </c>
      <c r="J12" t="s">
        <v>7</v>
      </c>
      <c r="K12" t="s">
        <v>8</v>
      </c>
      <c r="L12" t="s">
        <v>28</v>
      </c>
      <c r="M12" s="3">
        <v>0</v>
      </c>
      <c r="N12" s="3">
        <v>10</v>
      </c>
      <c r="O12" s="3">
        <v>0</v>
      </c>
      <c r="P12" s="3">
        <v>0</v>
      </c>
      <c r="Q12" t="s">
        <v>22</v>
      </c>
      <c r="R12" s="15">
        <v>1</v>
      </c>
      <c r="S12" s="15">
        <v>1</v>
      </c>
      <c r="T12" s="15">
        <v>1</v>
      </c>
      <c r="U12" s="15">
        <f t="shared" si="0"/>
        <v>3</v>
      </c>
      <c r="V12" s="18">
        <v>1</v>
      </c>
      <c r="W12" s="20">
        <f t="shared" si="1"/>
        <v>4</v>
      </c>
    </row>
    <row r="13" spans="1:23" ht="15" customHeight="1" x14ac:dyDescent="0.2">
      <c r="A13" t="s">
        <v>11</v>
      </c>
      <c r="B13" t="s">
        <v>26</v>
      </c>
      <c r="C13" t="s">
        <v>3</v>
      </c>
      <c r="D13" t="s">
        <v>14</v>
      </c>
      <c r="E13" s="1">
        <v>32874</v>
      </c>
      <c r="F13" s="2">
        <v>941.21</v>
      </c>
      <c r="G13" s="2">
        <v>792.42</v>
      </c>
      <c r="H13" t="s">
        <v>5</v>
      </c>
      <c r="I13" t="s">
        <v>29</v>
      </c>
      <c r="J13" t="s">
        <v>7</v>
      </c>
      <c r="K13" t="s">
        <v>8</v>
      </c>
      <c r="L13" t="s">
        <v>28</v>
      </c>
      <c r="M13" s="3">
        <v>12</v>
      </c>
      <c r="N13" s="3">
        <v>0</v>
      </c>
      <c r="O13" s="3">
        <v>0</v>
      </c>
      <c r="P13" s="3">
        <v>1</v>
      </c>
      <c r="Q13" t="s">
        <v>10</v>
      </c>
      <c r="R13" s="17"/>
      <c r="S13" s="17"/>
      <c r="T13" s="17"/>
      <c r="U13" s="17"/>
      <c r="V13" s="22"/>
      <c r="W13" s="23"/>
    </row>
    <row r="14" spans="1:23" ht="15" customHeight="1" x14ac:dyDescent="0.2">
      <c r="A14" t="s">
        <v>11</v>
      </c>
      <c r="B14" t="s">
        <v>26</v>
      </c>
      <c r="C14" t="s">
        <v>3</v>
      </c>
      <c r="D14" t="s">
        <v>14</v>
      </c>
      <c r="E14" s="1">
        <v>32874</v>
      </c>
      <c r="F14" s="2">
        <v>1265.1199999999999</v>
      </c>
      <c r="G14" s="2">
        <v>0</v>
      </c>
      <c r="H14" t="s">
        <v>5</v>
      </c>
      <c r="I14" t="s">
        <v>29</v>
      </c>
      <c r="J14" t="s">
        <v>7</v>
      </c>
      <c r="K14" t="s">
        <v>8</v>
      </c>
      <c r="L14" t="s">
        <v>30</v>
      </c>
      <c r="M14" s="3">
        <v>12</v>
      </c>
      <c r="N14" s="3">
        <v>0</v>
      </c>
      <c r="O14" s="3">
        <v>0</v>
      </c>
      <c r="P14" s="3">
        <v>0</v>
      </c>
      <c r="Q14" t="s">
        <v>10</v>
      </c>
      <c r="R14" s="16"/>
      <c r="S14" s="16"/>
      <c r="T14" s="16"/>
      <c r="U14" s="16"/>
      <c r="V14" s="19"/>
      <c r="W14" s="21"/>
    </row>
    <row r="15" spans="1:23" ht="15" x14ac:dyDescent="0.2">
      <c r="A15" t="s">
        <v>11</v>
      </c>
      <c r="B15" t="s">
        <v>31</v>
      </c>
      <c r="C15" t="s">
        <v>3</v>
      </c>
      <c r="D15" t="s">
        <v>14</v>
      </c>
      <c r="E15" s="1">
        <v>32143</v>
      </c>
      <c r="F15" s="2">
        <v>870.2</v>
      </c>
      <c r="G15" s="2">
        <v>264.89999999999998</v>
      </c>
      <c r="H15" t="s">
        <v>5</v>
      </c>
      <c r="I15" t="s">
        <v>27</v>
      </c>
      <c r="J15" t="s">
        <v>7</v>
      </c>
      <c r="K15" t="s">
        <v>8</v>
      </c>
      <c r="L15" t="s">
        <v>32</v>
      </c>
      <c r="M15" s="3">
        <v>14</v>
      </c>
      <c r="N15" s="3">
        <v>0</v>
      </c>
      <c r="O15" s="3">
        <v>0</v>
      </c>
      <c r="P15" s="3">
        <v>2</v>
      </c>
      <c r="Q15" t="s">
        <v>10</v>
      </c>
      <c r="R15" s="12">
        <v>1</v>
      </c>
      <c r="S15" s="12">
        <v>1</v>
      </c>
      <c r="T15" s="12">
        <v>1</v>
      </c>
      <c r="U15" s="12">
        <f t="shared" si="0"/>
        <v>3</v>
      </c>
      <c r="V15" s="13">
        <v>1</v>
      </c>
      <c r="W15" s="14">
        <f t="shared" si="1"/>
        <v>4</v>
      </c>
    </row>
    <row r="16" spans="1:23" ht="15" customHeight="1" x14ac:dyDescent="0.2">
      <c r="A16" t="s">
        <v>11</v>
      </c>
      <c r="B16" t="s">
        <v>33</v>
      </c>
      <c r="C16" t="s">
        <v>13</v>
      </c>
      <c r="D16" t="s">
        <v>14</v>
      </c>
      <c r="E16" s="1">
        <v>33970</v>
      </c>
      <c r="F16" s="2">
        <v>1275.51</v>
      </c>
      <c r="G16" s="2">
        <v>94.77</v>
      </c>
      <c r="H16" t="s">
        <v>5</v>
      </c>
      <c r="I16" t="s">
        <v>27</v>
      </c>
      <c r="J16" t="s">
        <v>7</v>
      </c>
      <c r="K16" t="s">
        <v>8</v>
      </c>
      <c r="L16" t="s">
        <v>34</v>
      </c>
      <c r="M16" s="3">
        <v>18</v>
      </c>
      <c r="N16" s="3">
        <v>0</v>
      </c>
      <c r="O16" s="3">
        <v>0</v>
      </c>
      <c r="P16" s="3">
        <v>1</v>
      </c>
      <c r="Q16" t="s">
        <v>10</v>
      </c>
      <c r="R16" s="15">
        <v>1</v>
      </c>
      <c r="S16" s="15">
        <v>1</v>
      </c>
      <c r="T16" s="15">
        <v>1</v>
      </c>
      <c r="U16" s="15">
        <f t="shared" si="0"/>
        <v>3</v>
      </c>
      <c r="V16" s="18">
        <v>1</v>
      </c>
      <c r="W16" s="20">
        <f t="shared" si="1"/>
        <v>4</v>
      </c>
    </row>
    <row r="17" spans="1:23" ht="15" customHeight="1" x14ac:dyDescent="0.2">
      <c r="A17" t="s">
        <v>11</v>
      </c>
      <c r="B17" t="s">
        <v>33</v>
      </c>
      <c r="C17" t="s">
        <v>13</v>
      </c>
      <c r="D17" t="s">
        <v>14</v>
      </c>
      <c r="E17" s="1">
        <v>33970</v>
      </c>
      <c r="F17" s="2">
        <v>626.97</v>
      </c>
      <c r="G17" s="2">
        <v>0</v>
      </c>
      <c r="H17" t="s">
        <v>5</v>
      </c>
      <c r="I17" t="s">
        <v>27</v>
      </c>
      <c r="J17" t="s">
        <v>7</v>
      </c>
      <c r="K17" t="s">
        <v>8</v>
      </c>
      <c r="L17" t="s">
        <v>35</v>
      </c>
      <c r="M17" s="3">
        <v>6</v>
      </c>
      <c r="N17" s="3">
        <v>0</v>
      </c>
      <c r="O17" s="3">
        <v>0</v>
      </c>
      <c r="P17" s="3">
        <v>0</v>
      </c>
      <c r="Q17" t="s">
        <v>17</v>
      </c>
      <c r="R17" s="17"/>
      <c r="S17" s="17"/>
      <c r="T17" s="17"/>
      <c r="U17" s="17"/>
      <c r="V17" s="22"/>
      <c r="W17" s="23"/>
    </row>
    <row r="18" spans="1:23" ht="15" customHeight="1" x14ac:dyDescent="0.2">
      <c r="A18" t="s">
        <v>11</v>
      </c>
      <c r="B18" t="s">
        <v>33</v>
      </c>
      <c r="C18" t="s">
        <v>13</v>
      </c>
      <c r="D18" t="s">
        <v>14</v>
      </c>
      <c r="E18" s="1">
        <v>33970</v>
      </c>
      <c r="F18" s="2">
        <v>1036.69</v>
      </c>
      <c r="G18" s="2">
        <v>0</v>
      </c>
      <c r="H18" t="s">
        <v>5</v>
      </c>
      <c r="I18" t="s">
        <v>27</v>
      </c>
      <c r="J18" t="s">
        <v>7</v>
      </c>
      <c r="K18" t="s">
        <v>8</v>
      </c>
      <c r="L18" t="s">
        <v>36</v>
      </c>
      <c r="M18" s="3">
        <v>12</v>
      </c>
      <c r="N18" s="3">
        <v>0</v>
      </c>
      <c r="O18" s="3">
        <v>0</v>
      </c>
      <c r="P18" s="3">
        <v>0</v>
      </c>
      <c r="Q18" t="s">
        <v>17</v>
      </c>
      <c r="R18" s="17"/>
      <c r="S18" s="17"/>
      <c r="T18" s="17"/>
      <c r="U18" s="17"/>
      <c r="V18" s="22"/>
      <c r="W18" s="23"/>
    </row>
    <row r="19" spans="1:23" ht="15" customHeight="1" x14ac:dyDescent="0.2">
      <c r="A19" t="s">
        <v>11</v>
      </c>
      <c r="B19" t="s">
        <v>33</v>
      </c>
      <c r="C19" t="s">
        <v>13</v>
      </c>
      <c r="D19" t="s">
        <v>14</v>
      </c>
      <c r="E19" s="1">
        <v>33970</v>
      </c>
      <c r="F19" s="2">
        <v>0</v>
      </c>
      <c r="G19" s="2">
        <v>0</v>
      </c>
      <c r="H19" t="s">
        <v>5</v>
      </c>
      <c r="I19" t="s">
        <v>27</v>
      </c>
      <c r="J19" t="s">
        <v>7</v>
      </c>
      <c r="K19" t="s">
        <v>8</v>
      </c>
      <c r="L19" t="s">
        <v>37</v>
      </c>
      <c r="M19" s="3">
        <v>0</v>
      </c>
      <c r="N19" s="3">
        <v>20</v>
      </c>
      <c r="O19" s="3">
        <v>0</v>
      </c>
      <c r="P19" s="3">
        <v>0</v>
      </c>
      <c r="Q19" t="s">
        <v>22</v>
      </c>
      <c r="R19" s="16"/>
      <c r="S19" s="16"/>
      <c r="T19" s="16"/>
      <c r="U19" s="16"/>
      <c r="V19" s="19"/>
      <c r="W19" s="21"/>
    </row>
    <row r="20" spans="1:23" ht="15" customHeight="1" x14ac:dyDescent="0.2">
      <c r="A20" t="s">
        <v>38</v>
      </c>
      <c r="B20" t="s">
        <v>39</v>
      </c>
      <c r="C20" t="s">
        <v>40</v>
      </c>
      <c r="D20" t="s">
        <v>41</v>
      </c>
      <c r="E20" s="1">
        <v>4384</v>
      </c>
      <c r="F20" s="2">
        <v>938.15</v>
      </c>
      <c r="G20" s="2">
        <v>0</v>
      </c>
      <c r="H20" t="s">
        <v>5</v>
      </c>
      <c r="I20" t="s">
        <v>27</v>
      </c>
      <c r="J20" t="s">
        <v>7</v>
      </c>
      <c r="K20" t="s">
        <v>8</v>
      </c>
      <c r="L20" t="s">
        <v>42</v>
      </c>
      <c r="M20" s="3">
        <v>14</v>
      </c>
      <c r="N20" s="3">
        <v>0</v>
      </c>
      <c r="O20" s="3">
        <v>0</v>
      </c>
      <c r="P20" s="3">
        <v>0</v>
      </c>
      <c r="Q20" t="s">
        <v>10</v>
      </c>
      <c r="R20" s="15">
        <v>1</v>
      </c>
      <c r="S20" s="15">
        <v>1</v>
      </c>
      <c r="T20" s="15">
        <v>1</v>
      </c>
      <c r="U20" s="15">
        <f t="shared" si="0"/>
        <v>3</v>
      </c>
      <c r="V20" s="18">
        <v>1</v>
      </c>
      <c r="W20" s="20">
        <f t="shared" si="1"/>
        <v>4</v>
      </c>
    </row>
    <row r="21" spans="1:23" ht="15" customHeight="1" x14ac:dyDescent="0.2">
      <c r="A21" t="s">
        <v>38</v>
      </c>
      <c r="B21" t="s">
        <v>39</v>
      </c>
      <c r="C21" t="s">
        <v>40</v>
      </c>
      <c r="D21" t="s">
        <v>41</v>
      </c>
      <c r="E21" s="1">
        <v>4384</v>
      </c>
      <c r="F21" s="2">
        <v>761.82</v>
      </c>
      <c r="G21" s="2">
        <v>53.77</v>
      </c>
      <c r="H21" t="s">
        <v>5</v>
      </c>
      <c r="I21" t="s">
        <v>27</v>
      </c>
      <c r="J21" t="s">
        <v>7</v>
      </c>
      <c r="K21" t="s">
        <v>8</v>
      </c>
      <c r="L21" t="s">
        <v>47</v>
      </c>
      <c r="M21" s="3">
        <v>9</v>
      </c>
      <c r="N21" s="3">
        <v>0</v>
      </c>
      <c r="O21" s="3">
        <v>0</v>
      </c>
      <c r="P21" s="3">
        <v>1</v>
      </c>
      <c r="Q21" t="s">
        <v>10</v>
      </c>
      <c r="R21" s="16"/>
      <c r="S21" s="16"/>
      <c r="T21" s="16"/>
      <c r="U21" s="16"/>
      <c r="V21" s="19"/>
      <c r="W21" s="21"/>
    </row>
    <row r="22" spans="1:23" ht="15" customHeight="1" x14ac:dyDescent="0.2">
      <c r="A22" t="s">
        <v>38</v>
      </c>
      <c r="B22" t="s">
        <v>43</v>
      </c>
      <c r="C22" t="s">
        <v>44</v>
      </c>
      <c r="D22" t="s">
        <v>41</v>
      </c>
      <c r="E22" s="1">
        <v>25934</v>
      </c>
      <c r="F22" s="2">
        <v>1051.25</v>
      </c>
      <c r="G22" s="2">
        <v>199.37</v>
      </c>
      <c r="H22" t="s">
        <v>5</v>
      </c>
      <c r="I22" t="s">
        <v>45</v>
      </c>
      <c r="J22" t="s">
        <v>7</v>
      </c>
      <c r="K22" t="s">
        <v>8</v>
      </c>
      <c r="L22" t="s">
        <v>46</v>
      </c>
      <c r="M22" s="3">
        <v>15</v>
      </c>
      <c r="N22" s="3">
        <v>0</v>
      </c>
      <c r="O22" s="3">
        <v>0</v>
      </c>
      <c r="P22" s="3">
        <v>2</v>
      </c>
      <c r="Q22" t="s">
        <v>10</v>
      </c>
      <c r="R22" s="15">
        <v>1</v>
      </c>
      <c r="S22" s="15">
        <v>1</v>
      </c>
      <c r="T22" s="15">
        <v>1</v>
      </c>
      <c r="U22" s="15">
        <f t="shared" si="0"/>
        <v>3</v>
      </c>
      <c r="V22" s="18">
        <v>1</v>
      </c>
      <c r="W22" s="20">
        <f t="shared" si="1"/>
        <v>4</v>
      </c>
    </row>
    <row r="23" spans="1:23" ht="15" customHeight="1" x14ac:dyDescent="0.2">
      <c r="A23" t="s">
        <v>38</v>
      </c>
      <c r="B23" t="s">
        <v>43</v>
      </c>
      <c r="C23" t="s">
        <v>44</v>
      </c>
      <c r="D23" t="s">
        <v>41</v>
      </c>
      <c r="E23" s="1">
        <v>25934</v>
      </c>
      <c r="F23" s="2">
        <v>0</v>
      </c>
      <c r="G23" s="2">
        <v>0</v>
      </c>
      <c r="H23" t="s">
        <v>5</v>
      </c>
      <c r="I23" t="s">
        <v>45</v>
      </c>
      <c r="J23" t="s">
        <v>7</v>
      </c>
      <c r="K23" t="s">
        <v>8</v>
      </c>
      <c r="L23" t="s">
        <v>46</v>
      </c>
      <c r="M23" s="3">
        <v>0</v>
      </c>
      <c r="N23" s="3">
        <v>14</v>
      </c>
      <c r="O23" s="3">
        <v>0</v>
      </c>
      <c r="P23" s="3">
        <v>0</v>
      </c>
      <c r="Q23" t="s">
        <v>22</v>
      </c>
      <c r="R23" s="17"/>
      <c r="S23" s="17"/>
      <c r="T23" s="17"/>
      <c r="U23" s="17"/>
      <c r="V23" s="22"/>
      <c r="W23" s="23"/>
    </row>
    <row r="24" spans="1:23" ht="15" customHeight="1" x14ac:dyDescent="0.2">
      <c r="A24" t="s">
        <v>38</v>
      </c>
      <c r="B24" t="s">
        <v>43</v>
      </c>
      <c r="C24" t="s">
        <v>44</v>
      </c>
      <c r="D24" t="s">
        <v>41</v>
      </c>
      <c r="E24" s="1"/>
      <c r="F24" s="2">
        <v>0</v>
      </c>
      <c r="G24" s="2">
        <v>0</v>
      </c>
      <c r="H24" t="s">
        <v>2</v>
      </c>
      <c r="I24" t="s">
        <v>45</v>
      </c>
      <c r="J24" t="s">
        <v>7</v>
      </c>
      <c r="K24" t="s">
        <v>8</v>
      </c>
      <c r="L24" t="s">
        <v>46</v>
      </c>
      <c r="M24" s="3">
        <v>0</v>
      </c>
      <c r="N24" s="3">
        <v>0</v>
      </c>
      <c r="O24" s="3">
        <v>2</v>
      </c>
      <c r="P24" s="3">
        <v>0</v>
      </c>
      <c r="Q24" t="s">
        <v>2</v>
      </c>
      <c r="R24" s="16"/>
      <c r="S24" s="16"/>
      <c r="T24" s="16"/>
      <c r="U24" s="16"/>
      <c r="V24" s="19"/>
      <c r="W24" s="21"/>
    </row>
    <row r="25" spans="1:23" ht="15" customHeight="1" x14ac:dyDescent="0.2">
      <c r="A25" t="s">
        <v>48</v>
      </c>
      <c r="B25" t="s">
        <v>49</v>
      </c>
      <c r="C25" t="s">
        <v>3</v>
      </c>
      <c r="D25" t="s">
        <v>50</v>
      </c>
      <c r="E25" s="1">
        <v>17899</v>
      </c>
      <c r="F25" s="2">
        <v>1031.5999999999999</v>
      </c>
      <c r="G25" s="2">
        <v>0</v>
      </c>
      <c r="H25" t="s">
        <v>5</v>
      </c>
      <c r="I25" t="s">
        <v>51</v>
      </c>
      <c r="J25" t="s">
        <v>7</v>
      </c>
      <c r="K25" t="s">
        <v>8</v>
      </c>
      <c r="L25" t="s">
        <v>52</v>
      </c>
      <c r="M25" s="3">
        <v>17</v>
      </c>
      <c r="N25" s="3">
        <v>0</v>
      </c>
      <c r="O25" s="3">
        <v>0</v>
      </c>
      <c r="P25" s="3">
        <v>0</v>
      </c>
      <c r="Q25" t="s">
        <v>17</v>
      </c>
      <c r="R25" s="15">
        <v>1</v>
      </c>
      <c r="S25" s="15">
        <v>1</v>
      </c>
      <c r="T25" s="15">
        <v>1</v>
      </c>
      <c r="U25" s="15">
        <f t="shared" si="0"/>
        <v>3</v>
      </c>
      <c r="V25" s="18">
        <v>1</v>
      </c>
      <c r="W25" s="20">
        <f t="shared" si="1"/>
        <v>4</v>
      </c>
    </row>
    <row r="26" spans="1:23" ht="15" customHeight="1" x14ac:dyDescent="0.2">
      <c r="A26" t="s">
        <v>48</v>
      </c>
      <c r="B26" t="s">
        <v>49</v>
      </c>
      <c r="C26" t="s">
        <v>3</v>
      </c>
      <c r="D26" t="s">
        <v>50</v>
      </c>
      <c r="E26" s="1">
        <v>17899</v>
      </c>
      <c r="F26" s="2">
        <v>544.24</v>
      </c>
      <c r="G26" s="2">
        <v>42.41</v>
      </c>
      <c r="H26" t="s">
        <v>5</v>
      </c>
      <c r="I26" t="s">
        <v>45</v>
      </c>
      <c r="J26" t="s">
        <v>7</v>
      </c>
      <c r="K26" t="s">
        <v>8</v>
      </c>
      <c r="L26" t="s">
        <v>53</v>
      </c>
      <c r="M26" s="3">
        <v>8</v>
      </c>
      <c r="N26" s="3">
        <v>0</v>
      </c>
      <c r="O26" s="3">
        <v>0</v>
      </c>
      <c r="P26" s="3">
        <v>1</v>
      </c>
      <c r="Q26" t="s">
        <v>10</v>
      </c>
      <c r="R26" s="17"/>
      <c r="S26" s="17"/>
      <c r="T26" s="17"/>
      <c r="U26" s="17"/>
      <c r="V26" s="22"/>
      <c r="W26" s="23"/>
    </row>
    <row r="27" spans="1:23" ht="15" customHeight="1" x14ac:dyDescent="0.2">
      <c r="A27" t="s">
        <v>48</v>
      </c>
      <c r="B27" t="s">
        <v>49</v>
      </c>
      <c r="C27" t="s">
        <v>3</v>
      </c>
      <c r="D27" t="s">
        <v>50</v>
      </c>
      <c r="E27" s="1">
        <v>17899</v>
      </c>
      <c r="F27" s="2">
        <v>861.79</v>
      </c>
      <c r="G27" s="2">
        <v>269.67</v>
      </c>
      <c r="H27" t="s">
        <v>5</v>
      </c>
      <c r="I27" t="s">
        <v>51</v>
      </c>
      <c r="J27" t="s">
        <v>7</v>
      </c>
      <c r="K27" t="s">
        <v>8</v>
      </c>
      <c r="L27" t="s">
        <v>54</v>
      </c>
      <c r="M27" s="3">
        <v>10</v>
      </c>
      <c r="N27" s="3">
        <v>0</v>
      </c>
      <c r="O27" s="3">
        <v>0</v>
      </c>
      <c r="P27" s="3">
        <v>3</v>
      </c>
      <c r="Q27" t="s">
        <v>10</v>
      </c>
      <c r="R27" s="17"/>
      <c r="S27" s="17"/>
      <c r="T27" s="17"/>
      <c r="U27" s="17"/>
      <c r="V27" s="22"/>
      <c r="W27" s="23"/>
    </row>
    <row r="28" spans="1:23" ht="15" customHeight="1" x14ac:dyDescent="0.2">
      <c r="A28" t="s">
        <v>48</v>
      </c>
      <c r="B28" t="s">
        <v>49</v>
      </c>
      <c r="C28" t="s">
        <v>3</v>
      </c>
      <c r="D28" t="s">
        <v>50</v>
      </c>
      <c r="E28" s="1">
        <v>17899</v>
      </c>
      <c r="F28" s="2">
        <v>1011.23</v>
      </c>
      <c r="G28" s="2">
        <v>185</v>
      </c>
      <c r="H28" t="s">
        <v>5</v>
      </c>
      <c r="I28" t="s">
        <v>51</v>
      </c>
      <c r="J28" t="s">
        <v>7</v>
      </c>
      <c r="K28" t="s">
        <v>8</v>
      </c>
      <c r="L28" t="s">
        <v>52</v>
      </c>
      <c r="M28" s="3">
        <v>11</v>
      </c>
      <c r="N28" s="3">
        <v>0</v>
      </c>
      <c r="O28" s="3">
        <v>0</v>
      </c>
      <c r="P28" s="3">
        <v>2</v>
      </c>
      <c r="Q28" t="s">
        <v>10</v>
      </c>
      <c r="R28" s="17"/>
      <c r="S28" s="17"/>
      <c r="T28" s="17"/>
      <c r="U28" s="17"/>
      <c r="V28" s="22"/>
      <c r="W28" s="23"/>
    </row>
    <row r="29" spans="1:23" ht="15" customHeight="1" x14ac:dyDescent="0.2">
      <c r="A29" t="s">
        <v>48</v>
      </c>
      <c r="B29" t="s">
        <v>49</v>
      </c>
      <c r="C29" t="s">
        <v>3</v>
      </c>
      <c r="D29" t="s">
        <v>50</v>
      </c>
      <c r="E29" s="1">
        <v>17899</v>
      </c>
      <c r="F29" s="2">
        <v>1074.26</v>
      </c>
      <c r="G29" s="2">
        <v>0</v>
      </c>
      <c r="H29" t="s">
        <v>5</v>
      </c>
      <c r="I29" t="s">
        <v>51</v>
      </c>
      <c r="J29" t="s">
        <v>7</v>
      </c>
      <c r="K29" t="s">
        <v>8</v>
      </c>
      <c r="L29" t="s">
        <v>52</v>
      </c>
      <c r="M29" s="3">
        <v>12</v>
      </c>
      <c r="N29" s="3">
        <v>0</v>
      </c>
      <c r="O29" s="3">
        <v>0</v>
      </c>
      <c r="P29" s="3">
        <v>0</v>
      </c>
      <c r="Q29" t="s">
        <v>17</v>
      </c>
      <c r="R29" s="16"/>
      <c r="S29" s="16"/>
      <c r="T29" s="16"/>
      <c r="U29" s="16"/>
      <c r="V29" s="19"/>
      <c r="W29" s="21"/>
    </row>
    <row r="30" spans="1:23" ht="15" x14ac:dyDescent="0.2">
      <c r="R30" s="24" t="s">
        <v>79</v>
      </c>
      <c r="S30" s="25"/>
      <c r="T30" s="25"/>
      <c r="U30" s="26">
        <f>SUM(U3:U29)</f>
        <v>27</v>
      </c>
      <c r="V30" s="26">
        <f>SUM(V3:V29)</f>
        <v>9</v>
      </c>
      <c r="W30" s="26">
        <f>SUM(W3:W29)</f>
        <v>36</v>
      </c>
    </row>
    <row r="31" spans="1:23" ht="15" x14ac:dyDescent="0.2">
      <c r="R31" s="24" t="s">
        <v>80</v>
      </c>
      <c r="S31" s="25"/>
      <c r="T31" s="25"/>
      <c r="U31" s="26">
        <f>U30*0.19</f>
        <v>5.13</v>
      </c>
      <c r="V31" s="26">
        <f>V30*0.19</f>
        <v>1.71</v>
      </c>
      <c r="W31" s="26">
        <f>W30*0.19</f>
        <v>6.84</v>
      </c>
    </row>
    <row r="32" spans="1:23" ht="15.75" thickBot="1" x14ac:dyDescent="0.25">
      <c r="R32" s="24" t="s">
        <v>81</v>
      </c>
      <c r="S32" s="25"/>
      <c r="T32" s="25"/>
      <c r="U32" s="27">
        <f>SUM(U30:U31)</f>
        <v>32.130000000000003</v>
      </c>
      <c r="V32" s="27">
        <f t="shared" ref="V32:W32" si="2">SUM(V30:V31)</f>
        <v>10.71</v>
      </c>
      <c r="W32" s="27">
        <f t="shared" si="2"/>
        <v>42.84</v>
      </c>
    </row>
    <row r="33" spans="17:21" ht="13.5" thickTop="1" x14ac:dyDescent="0.2"/>
    <row r="34" spans="17:21" x14ac:dyDescent="0.2">
      <c r="Q34" s="28" t="s">
        <v>82</v>
      </c>
      <c r="U34" s="29">
        <v>0</v>
      </c>
    </row>
    <row r="35" spans="17:21" x14ac:dyDescent="0.2">
      <c r="Q35" s="28" t="s">
        <v>83</v>
      </c>
      <c r="U35" s="29">
        <v>0</v>
      </c>
    </row>
  </sheetData>
  <mergeCells count="49">
    <mergeCell ref="W20:W21"/>
    <mergeCell ref="S25:S29"/>
    <mergeCell ref="T25:T29"/>
    <mergeCell ref="U25:U29"/>
    <mergeCell ref="V25:V29"/>
    <mergeCell ref="W25:W29"/>
    <mergeCell ref="R20:R21"/>
    <mergeCell ref="S20:S21"/>
    <mergeCell ref="T20:T21"/>
    <mergeCell ref="U20:U21"/>
    <mergeCell ref="V20:V21"/>
    <mergeCell ref="S16:S19"/>
    <mergeCell ref="T16:T19"/>
    <mergeCell ref="U16:U19"/>
    <mergeCell ref="V16:V19"/>
    <mergeCell ref="W16:W19"/>
    <mergeCell ref="S22:S24"/>
    <mergeCell ref="T22:T24"/>
    <mergeCell ref="U22:U24"/>
    <mergeCell ref="V22:V24"/>
    <mergeCell ref="W22:W24"/>
    <mergeCell ref="T10:T11"/>
    <mergeCell ref="U10:U11"/>
    <mergeCell ref="V10:V11"/>
    <mergeCell ref="W10:W11"/>
    <mergeCell ref="S12:S14"/>
    <mergeCell ref="T12:T14"/>
    <mergeCell ref="U12:U14"/>
    <mergeCell ref="V12:V14"/>
    <mergeCell ref="W12:W14"/>
    <mergeCell ref="R16:R19"/>
    <mergeCell ref="R22:R24"/>
    <mergeCell ref="R25:R29"/>
    <mergeCell ref="S3:S4"/>
    <mergeCell ref="T3:T4"/>
    <mergeCell ref="U3:U4"/>
    <mergeCell ref="S5:S9"/>
    <mergeCell ref="T5:T9"/>
    <mergeCell ref="U5:U9"/>
    <mergeCell ref="S10:S11"/>
    <mergeCell ref="R1:W1"/>
    <mergeCell ref="R3:R4"/>
    <mergeCell ref="R5:R9"/>
    <mergeCell ref="R10:R11"/>
    <mergeCell ref="R12:R14"/>
    <mergeCell ref="V3:V4"/>
    <mergeCell ref="W3:W4"/>
    <mergeCell ref="V5:V9"/>
    <mergeCell ref="W5:W9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55" orientation="landscape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2021-04-26T05:50:40Z</cp:lastPrinted>
  <dcterms:created xsi:type="dcterms:W3CDTF">2021-04-26T05:47:05Z</dcterms:created>
  <dcterms:modified xsi:type="dcterms:W3CDTF">2021-04-26T06:01:42Z</dcterms:modified>
  <cp:category/>
</cp:coreProperties>
</file>