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V:\IWS\EK\6_NPScanner\NP12008\Kukwa\"/>
    </mc:Choice>
  </mc:AlternateContent>
  <xr:revisionPtr revIDLastSave="0" documentId="8_{FF5F2019-D814-4676-BFC6-B51CE3A1C8A4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5" i="1" l="1"/>
  <c r="S6" i="1" s="1"/>
  <c r="S7" i="1" s="1"/>
  <c r="R3" i="1"/>
  <c r="T3" i="1" s="1"/>
  <c r="T5" i="1" s="1"/>
  <c r="T6" i="1" s="1"/>
  <c r="T7" i="1" s="1"/>
  <c r="R5" i="1" l="1"/>
  <c r="R6" i="1"/>
  <c r="R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Kukwa, Marko</author>
  </authors>
  <commentList>
    <comment ref="O3" authorId="0" shapeId="0" xr:uid="{FA73B9A0-7F74-4AAE-A929-182D0FCFF529}">
      <text>
        <r>
          <rPr>
            <b/>
            <sz val="9"/>
            <color indexed="81"/>
            <rFont val="Segoe UI"/>
            <family val="2"/>
          </rPr>
          <t>Kukwa, Marko: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<sst xmlns="http://schemas.openxmlformats.org/spreadsheetml/2006/main" count="44" uniqueCount="35">
  <si>
    <t>0125</t>
  </si>
  <si>
    <t>10306</t>
  </si>
  <si>
    <t>556</t>
  </si>
  <si>
    <t>Covivio Immobilien SE &amp; Co. KG Residential</t>
  </si>
  <si>
    <t>10713</t>
  </si>
  <si>
    <t>Berlin</t>
  </si>
  <si>
    <t>Wilmersdorf</t>
  </si>
  <si>
    <t>Blissestr. 71</t>
  </si>
  <si>
    <t>Mehrfamilienhaus</t>
  </si>
  <si>
    <t>Buchungskreis</t>
  </si>
  <si>
    <t>Wirtschaftseinheit</t>
  </si>
  <si>
    <t>Kundendienststelle</t>
  </si>
  <si>
    <t>Name Eigentuemer</t>
  </si>
  <si>
    <t>Baujahr</t>
  </si>
  <si>
    <t>Wohnflaeche</t>
  </si>
  <si>
    <t>Gewerbeflaeche</t>
  </si>
  <si>
    <t>Postleitzahl</t>
  </si>
  <si>
    <t>Ort</t>
  </si>
  <si>
    <t>Ortsteil</t>
  </si>
  <si>
    <t>Straße</t>
  </si>
  <si>
    <t>Anzahl Wohnungen</t>
  </si>
  <si>
    <t>Anzahl Gewerbe</t>
  </si>
  <si>
    <t>Objektart</t>
  </si>
  <si>
    <t>Angebotsblatt</t>
  </si>
  <si>
    <t>BKO Hauswart monatlich pauschal netto</t>
  </si>
  <si>
    <t>BKO Innenreinigung monatlich pauschal netto</t>
  </si>
  <si>
    <t>BKO Gartenpflege monatlich pauschal netto</t>
  </si>
  <si>
    <t xml:space="preserve">BKO Summe monatlich pauschal netto </t>
  </si>
  <si>
    <t>Instand. Hauswart 5.1. - 5.9. monatlich pauschal netto</t>
  </si>
  <si>
    <t>Insgesamt monatlich pauschal netto</t>
  </si>
  <si>
    <t>Summe netto</t>
  </si>
  <si>
    <t>MwSt 19%</t>
  </si>
  <si>
    <t>Gesamtsumme mon. brutto</t>
  </si>
  <si>
    <t>Stundenverrechnungssatz außerhalb der Regelarbeitszeit:</t>
  </si>
  <si>
    <t>Stundenverrechnungssatz innerhalb der Regelarbeitszeit: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</si>
</sst>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b/>
      <sz val="11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67955565050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 applyAlignment="1">
      <alignment vertical="top"/>
    </xf>
    <xf numFmtId="0" fontId="0" fillId="2" borderId="1" xfId="0" applyFill="1" applyBorder="1" applyAlignment="1">
      <alignment vertical="top"/>
    </xf>
    <xf numFmtId="14" fontId="0" fillId="0" borderId="0" xfId="0" applyNumberFormat="1" applyAlignment="1">
      <alignment horizontal="right" vertical="top"/>
    </xf>
    <xf numFmtId="4" fontId="0" fillId="0" borderId="0" xfId="0" applyNumberFormat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2" borderId="1" xfId="0" applyFill="1" applyBorder="1" applyAlignment="1">
      <alignment vertical="top" wrapText="1"/>
    </xf>
    <xf numFmtId="0" fontId="2" fillId="0" borderId="2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1" fillId="3" borderId="1" xfId="1" applyFill="1" applyBorder="1" applyAlignment="1">
      <alignment vertical="top" wrapText="1"/>
    </xf>
    <xf numFmtId="0" fontId="2" fillId="3" borderId="1" xfId="1" applyFont="1" applyFill="1" applyBorder="1" applyAlignment="1">
      <alignment vertical="top" wrapText="1"/>
    </xf>
    <xf numFmtId="0" fontId="1" fillId="4" borderId="1" xfId="1" applyFill="1" applyBorder="1" applyAlignment="1">
      <alignment vertical="top" wrapText="1"/>
    </xf>
    <xf numFmtId="0" fontId="1" fillId="5" borderId="1" xfId="1" applyFill="1" applyBorder="1" applyAlignment="1">
      <alignment vertical="top" wrapText="1"/>
    </xf>
    <xf numFmtId="164" fontId="3" fillId="3" borderId="5" xfId="1" applyNumberFormat="1" applyFont="1" applyFill="1" applyBorder="1" applyAlignment="1" applyProtection="1">
      <alignment horizontal="center" vertical="center" wrapText="1"/>
      <protection locked="0"/>
    </xf>
    <xf numFmtId="164" fontId="3" fillId="3" borderId="6" xfId="1" applyNumberFormat="1" applyFont="1" applyFill="1" applyBorder="1" applyAlignment="1" applyProtection="1">
      <alignment horizontal="center" vertical="center" wrapText="1"/>
      <protection locked="0"/>
    </xf>
    <xf numFmtId="164" fontId="3" fillId="4" borderId="5" xfId="1" applyNumberFormat="1" applyFont="1" applyFill="1" applyBorder="1" applyAlignment="1" applyProtection="1">
      <alignment horizontal="center" vertical="center" wrapText="1"/>
      <protection locked="0"/>
    </xf>
    <xf numFmtId="164" fontId="3" fillId="4" borderId="6" xfId="1" applyNumberFormat="1" applyFont="1" applyFill="1" applyBorder="1" applyAlignment="1" applyProtection="1">
      <alignment horizontal="center" vertical="center" wrapText="1"/>
      <protection locked="0"/>
    </xf>
    <xf numFmtId="164" fontId="3" fillId="5" borderId="5" xfId="1" applyNumberFormat="1" applyFont="1" applyFill="1" applyBorder="1" applyAlignment="1">
      <alignment horizontal="center" vertical="center" wrapText="1"/>
    </xf>
    <xf numFmtId="164" fontId="3" fillId="5" borderId="6" xfId="1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164" fontId="3" fillId="0" borderId="0" xfId="0" applyNumberFormat="1" applyFont="1" applyAlignment="1">
      <alignment horizontal="center" vertical="top"/>
    </xf>
    <xf numFmtId="164" fontId="3" fillId="0" borderId="7" xfId="0" applyNumberFormat="1" applyFont="1" applyBorder="1" applyAlignment="1">
      <alignment horizontal="center" vertical="top"/>
    </xf>
    <xf numFmtId="0" fontId="2" fillId="0" borderId="0" xfId="0" applyFont="1" applyAlignment="1">
      <alignment vertical="top"/>
    </xf>
    <xf numFmtId="164" fontId="2" fillId="0" borderId="0" xfId="0" applyNumberFormat="1" applyFont="1" applyAlignment="1">
      <alignment vertical="top"/>
    </xf>
  </cellXfs>
  <cellStyles count="2">
    <cellStyle name="Standard" xfId="0" builtinId="0"/>
    <cellStyle name="Standard 3" xfId="1" xr:uid="{87E9EC40-60BE-4E5E-B407-A5320152533B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0"/>
  <sheetViews>
    <sheetView tabSelected="1" workbookViewId="0">
      <selection activeCell="O26" sqref="O26"/>
    </sheetView>
  </sheetViews>
  <sheetFormatPr baseColWidth="10" defaultColWidth="9.140625" defaultRowHeight="12.75" x14ac:dyDescent="0.2"/>
  <cols>
    <col min="1" max="1" width="5.28515625" customWidth="1"/>
    <col min="2" max="2" width="7" bestFit="1" customWidth="1"/>
    <col min="3" max="3" width="5.28515625" customWidth="1"/>
    <col min="4" max="4" width="38.5703125" customWidth="1"/>
    <col min="5" max="5" width="10.140625" bestFit="1" customWidth="1"/>
    <col min="6" max="6" width="7.28515625" customWidth="1"/>
    <col min="7" max="7" width="8" customWidth="1"/>
    <col min="8" max="9" width="7.7109375" customWidth="1"/>
    <col min="10" max="10" width="10.85546875" bestFit="1" customWidth="1"/>
    <col min="11" max="11" width="11.42578125" bestFit="1" customWidth="1"/>
    <col min="12" max="12" width="5" customWidth="1"/>
    <col min="13" max="13" width="5.140625" customWidth="1"/>
    <col min="14" max="14" width="15.42578125" bestFit="1" customWidth="1"/>
    <col min="15" max="16" width="9.5703125" customWidth="1"/>
    <col min="17" max="17" width="10.140625" customWidth="1"/>
    <col min="18" max="18" width="11" customWidth="1"/>
    <col min="20" max="20" width="10.85546875" customWidth="1"/>
  </cols>
  <sheetData>
    <row r="1" spans="1:20" x14ac:dyDescent="0.2">
      <c r="O1" s="6" t="s">
        <v>23</v>
      </c>
      <c r="P1" s="7"/>
      <c r="Q1" s="7"/>
      <c r="R1" s="7"/>
      <c r="S1" s="7"/>
      <c r="T1" s="8"/>
    </row>
    <row r="2" spans="1:20" ht="76.5" x14ac:dyDescent="0.2">
      <c r="A2" s="1" t="s">
        <v>9</v>
      </c>
      <c r="B2" s="5" t="s">
        <v>10</v>
      </c>
      <c r="C2" s="5" t="s">
        <v>11</v>
      </c>
      <c r="D2" s="1" t="s">
        <v>12</v>
      </c>
      <c r="E2" s="1" t="s">
        <v>13</v>
      </c>
      <c r="F2" s="1" t="s">
        <v>14</v>
      </c>
      <c r="G2" s="1" t="s">
        <v>15</v>
      </c>
      <c r="H2" s="1" t="s">
        <v>16</v>
      </c>
      <c r="I2" s="1" t="s">
        <v>17</v>
      </c>
      <c r="J2" s="1" t="s">
        <v>18</v>
      </c>
      <c r="K2" s="1" t="s">
        <v>19</v>
      </c>
      <c r="L2" s="5" t="s">
        <v>20</v>
      </c>
      <c r="M2" s="5" t="s">
        <v>21</v>
      </c>
      <c r="N2" s="1" t="s">
        <v>22</v>
      </c>
      <c r="O2" s="9" t="s">
        <v>24</v>
      </c>
      <c r="P2" s="9" t="s">
        <v>25</v>
      </c>
      <c r="Q2" s="9" t="s">
        <v>26</v>
      </c>
      <c r="R2" s="10" t="s">
        <v>27</v>
      </c>
      <c r="S2" s="11" t="s">
        <v>28</v>
      </c>
      <c r="T2" s="12" t="s">
        <v>29</v>
      </c>
    </row>
    <row r="3" spans="1:20" ht="15" customHeight="1" x14ac:dyDescent="0.2">
      <c r="A3" t="s">
        <v>0</v>
      </c>
      <c r="B3" t="s">
        <v>1</v>
      </c>
      <c r="C3" t="s">
        <v>2</v>
      </c>
      <c r="D3" t="s">
        <v>3</v>
      </c>
      <c r="E3" s="2">
        <v>2558</v>
      </c>
      <c r="F3" s="3">
        <v>800.24</v>
      </c>
      <c r="G3" s="3">
        <v>140.04</v>
      </c>
      <c r="H3" t="s">
        <v>4</v>
      </c>
      <c r="I3" t="s">
        <v>5</v>
      </c>
      <c r="J3" t="s">
        <v>6</v>
      </c>
      <c r="K3" t="s">
        <v>7</v>
      </c>
      <c r="L3" s="4">
        <v>10</v>
      </c>
      <c r="M3" s="4">
        <v>2</v>
      </c>
      <c r="N3" t="s">
        <v>8</v>
      </c>
      <c r="O3" s="13">
        <v>1</v>
      </c>
      <c r="P3" s="13">
        <v>1</v>
      </c>
      <c r="Q3" s="13">
        <v>1</v>
      </c>
      <c r="R3" s="13">
        <f>O3+P3+Q3</f>
        <v>3</v>
      </c>
      <c r="S3" s="15">
        <v>1</v>
      </c>
      <c r="T3" s="17">
        <f>R3+S3</f>
        <v>4</v>
      </c>
    </row>
    <row r="4" spans="1:20" ht="15" customHeight="1" x14ac:dyDescent="0.2">
      <c r="A4" t="s">
        <v>0</v>
      </c>
      <c r="B4" t="s">
        <v>1</v>
      </c>
      <c r="C4" t="s">
        <v>2</v>
      </c>
      <c r="D4" t="s">
        <v>3</v>
      </c>
      <c r="E4" s="2">
        <v>2558</v>
      </c>
      <c r="F4" s="3">
        <v>566.27</v>
      </c>
      <c r="G4" s="3">
        <v>0</v>
      </c>
      <c r="H4" t="s">
        <v>4</v>
      </c>
      <c r="I4" t="s">
        <v>5</v>
      </c>
      <c r="J4" t="s">
        <v>6</v>
      </c>
      <c r="K4" t="s">
        <v>7</v>
      </c>
      <c r="L4" s="4">
        <v>10</v>
      </c>
      <c r="M4" s="4">
        <v>0</v>
      </c>
      <c r="N4" t="s">
        <v>8</v>
      </c>
      <c r="O4" s="14"/>
      <c r="P4" s="14"/>
      <c r="Q4" s="14"/>
      <c r="R4" s="14"/>
      <c r="S4" s="16"/>
      <c r="T4" s="18"/>
    </row>
    <row r="5" spans="1:20" ht="15" x14ac:dyDescent="0.2">
      <c r="O5" s="19" t="s">
        <v>30</v>
      </c>
      <c r="P5" s="20"/>
      <c r="Q5" s="20"/>
      <c r="R5" s="21">
        <f>SUM(R3)</f>
        <v>3</v>
      </c>
      <c r="S5" s="21">
        <f>SUM(S3)</f>
        <v>1</v>
      </c>
      <c r="T5" s="21">
        <f>SUM(T3)</f>
        <v>4</v>
      </c>
    </row>
    <row r="6" spans="1:20" ht="15" x14ac:dyDescent="0.2">
      <c r="O6" s="19" t="s">
        <v>31</v>
      </c>
      <c r="P6" s="20"/>
      <c r="Q6" s="20"/>
      <c r="R6" s="21">
        <f>R5*0.19</f>
        <v>0.57000000000000006</v>
      </c>
      <c r="S6" s="21">
        <f>S5*0.19</f>
        <v>0.19</v>
      </c>
      <c r="T6" s="21">
        <f>T5*0.19</f>
        <v>0.76</v>
      </c>
    </row>
    <row r="7" spans="1:20" ht="15.75" thickBot="1" x14ac:dyDescent="0.25">
      <c r="O7" s="19" t="s">
        <v>32</v>
      </c>
      <c r="P7" s="20"/>
      <c r="Q7" s="20"/>
      <c r="R7" s="22">
        <f>SUM(R5:R6)</f>
        <v>3.5700000000000003</v>
      </c>
      <c r="S7" s="22">
        <f t="shared" ref="S7:T7" si="0">SUM(S5:S6)</f>
        <v>1.19</v>
      </c>
      <c r="T7" s="22">
        <f t="shared" si="0"/>
        <v>4.76</v>
      </c>
    </row>
    <row r="8" spans="1:20" ht="13.5" thickTop="1" x14ac:dyDescent="0.2"/>
    <row r="9" spans="1:20" x14ac:dyDescent="0.2">
      <c r="N9" s="23" t="s">
        <v>33</v>
      </c>
      <c r="S9" s="24">
        <v>0</v>
      </c>
    </row>
    <row r="10" spans="1:20" x14ac:dyDescent="0.2">
      <c r="N10" s="23" t="s">
        <v>34</v>
      </c>
      <c r="S10" s="24">
        <v>0</v>
      </c>
    </row>
  </sheetData>
  <mergeCells count="7">
    <mergeCell ref="O1:T1"/>
    <mergeCell ref="O3:O4"/>
    <mergeCell ref="P3:P4"/>
    <mergeCell ref="Q3:Q4"/>
    <mergeCell ref="R3:R4"/>
    <mergeCell ref="S3:S4"/>
    <mergeCell ref="T3:T4"/>
  </mergeCells>
  <phoneticPr fontId="0" type="noConversion"/>
  <pageMargins left="0.55118110236220474" right="0.55118110236220474" top="0.98425196850393704" bottom="0.98425196850393704" header="0.51181102362204722" footer="0.51181102362204722"/>
  <pageSetup paperSize="9" scale="67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Kukwa Marko</cp:lastModifiedBy>
  <cp:revision>1</cp:revision>
  <cp:lastPrinted>2020-06-03T09:44:40Z</cp:lastPrinted>
  <dcterms:created xsi:type="dcterms:W3CDTF">2020-06-03T09:44:58Z</dcterms:created>
  <dcterms:modified xsi:type="dcterms:W3CDTF">2020-06-03T09:44:58Z</dcterms:modified>
  <cp:category/>
</cp:coreProperties>
</file>