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V:\IWS\EK\EK_BT\TABELLEN\EKukwa\Kukwa Hausmeisterservice\"/>
    </mc:Choice>
  </mc:AlternateContent>
  <xr:revisionPtr revIDLastSave="0" documentId="13_ncr:1_{D5707990-5F85-48AE-8A01-866A226B5CE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19" i="1" l="1"/>
  <c r="R20" i="1" s="1"/>
  <c r="Q19" i="1"/>
  <c r="Q20" i="1" s="1"/>
  <c r="Q21" i="1" s="1"/>
  <c r="P19" i="1"/>
  <c r="P20" i="1" s="1"/>
  <c r="P21" i="1" s="1"/>
  <c r="P3" i="1"/>
  <c r="R3" i="1" s="1"/>
  <c r="R2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Kukwa, Marko</author>
  </authors>
  <commentList>
    <comment ref="M3" authorId="0" shapeId="0" xr:uid="{1368F0B4-5455-4AF3-B146-FFD8E1B50FEF}">
      <text>
        <r>
          <rPr>
            <b/>
            <sz val="9"/>
            <color indexed="81"/>
            <rFont val="Segoe UI"/>
            <family val="2"/>
          </rPr>
          <t>Kukwa, Marko: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<sst xmlns="http://schemas.openxmlformats.org/spreadsheetml/2006/main" count="136" uniqueCount="48">
  <si>
    <t>0348</t>
  </si>
  <si>
    <t>17284</t>
  </si>
  <si>
    <t/>
  </si>
  <si>
    <t>Seed Portfolio 2 GmbH</t>
  </si>
  <si>
    <t>22926</t>
  </si>
  <si>
    <t>Ahrensburg</t>
  </si>
  <si>
    <t>Stormarnstr. 23-45</t>
  </si>
  <si>
    <t>Stormarnstr. 23</t>
  </si>
  <si>
    <t>Mehrfamilienhaus</t>
  </si>
  <si>
    <t>Stormarnstr. 25</t>
  </si>
  <si>
    <t>Stormarnstr. 27</t>
  </si>
  <si>
    <t>Stormarnstr. 29</t>
  </si>
  <si>
    <t>Stormarnstr. 31</t>
  </si>
  <si>
    <t>Stormarnstr. 33</t>
  </si>
  <si>
    <t>Stormarnstr. 35</t>
  </si>
  <si>
    <t>Stormarnstr. 37</t>
  </si>
  <si>
    <t>Stormarnstr. 39</t>
  </si>
  <si>
    <t>Stormarnstr. 41</t>
  </si>
  <si>
    <t>Stormarnstr. 43</t>
  </si>
  <si>
    <t>Stormarnstr. 45</t>
  </si>
  <si>
    <t>Stormarnstr. 23-29</t>
  </si>
  <si>
    <t>Tiefgarage</t>
  </si>
  <si>
    <t>Stormarnstr. 31-35</t>
  </si>
  <si>
    <t>Stormarnstr. 37-41</t>
  </si>
  <si>
    <t>Buchungskreis</t>
  </si>
  <si>
    <t>Wirtschaftseinheit</t>
  </si>
  <si>
    <t>Name Eigentuemer</t>
  </si>
  <si>
    <t>Baujahr</t>
  </si>
  <si>
    <t>Wohnflaeche</t>
  </si>
  <si>
    <t>Postleitzahl</t>
  </si>
  <si>
    <t>Ort</t>
  </si>
  <si>
    <t>Straße</t>
  </si>
  <si>
    <t>Anzahl Wohnungen</t>
  </si>
  <si>
    <t>Anzahl Stellpl. Geb.</t>
  </si>
  <si>
    <t>Anzahl Stellpl. GRST</t>
  </si>
  <si>
    <t>Objektart</t>
  </si>
  <si>
    <t>Angebotsblatt</t>
  </si>
  <si>
    <t>BKO Hauswart monatlich pauschal netto</t>
  </si>
  <si>
    <t>BKO Innenreinigung monatlich pauschal netto</t>
  </si>
  <si>
    <t>BKO Gartenpflege monatlich pauschal netto</t>
  </si>
  <si>
    <t xml:space="preserve">BKO Summe monatlich pauschal netto </t>
  </si>
  <si>
    <t>Instand. Hauswart 5.1. - 5.9. monatlich pauschal netto</t>
  </si>
  <si>
    <t>Insgesamt monatlich pauschal netto</t>
  </si>
  <si>
    <t>Summe netto</t>
  </si>
  <si>
    <t>MwSt 19%</t>
  </si>
  <si>
    <t>Gesamtsumme mon. brutto</t>
  </si>
  <si>
    <t>Stundenverrechnungssatz außerhalb der Regelarbeitszeit:</t>
  </si>
  <si>
    <t>Stundenverrechnungssatz innerhalb der Regelarbeitszeit: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</si>
</sst>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b/>
      <sz val="11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67955565050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 applyAlignment="1">
      <alignment vertical="top"/>
    </xf>
    <xf numFmtId="14" fontId="0" fillId="0" borderId="0" xfId="0" applyNumberFormat="1" applyAlignment="1">
      <alignment horizontal="right" vertical="top"/>
    </xf>
    <xf numFmtId="4" fontId="0" fillId="0" borderId="0" xfId="0" applyNumberFormat="1" applyAlignment="1">
      <alignment horizontal="right" vertical="top"/>
    </xf>
    <xf numFmtId="3" fontId="0" fillId="0" borderId="0" xfId="0" applyNumberFormat="1" applyAlignment="1">
      <alignment horizontal="right" vertical="top"/>
    </xf>
    <xf numFmtId="0" fontId="0" fillId="2" borderId="1" xfId="0" applyFill="1" applyBorder="1" applyAlignment="1">
      <alignment vertical="top" wrapText="1"/>
    </xf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1" fillId="3" borderId="1" xfId="1" applyFill="1" applyBorder="1" applyAlignment="1">
      <alignment vertical="top" wrapText="1"/>
    </xf>
    <xf numFmtId="0" fontId="2" fillId="3" borderId="1" xfId="1" applyFont="1" applyFill="1" applyBorder="1" applyAlignment="1">
      <alignment vertical="top" wrapText="1"/>
    </xf>
    <xf numFmtId="0" fontId="1" fillId="4" borderId="1" xfId="1" applyFill="1" applyBorder="1" applyAlignment="1">
      <alignment vertical="top" wrapText="1"/>
    </xf>
    <xf numFmtId="0" fontId="1" fillId="5" borderId="1" xfId="1" applyFill="1" applyBorder="1" applyAlignment="1">
      <alignment vertical="top" wrapText="1"/>
    </xf>
    <xf numFmtId="164" fontId="3" fillId="3" borderId="5" xfId="1" applyNumberFormat="1" applyFont="1" applyFill="1" applyBorder="1" applyAlignment="1" applyProtection="1">
      <alignment horizontal="center" vertical="center" wrapText="1"/>
      <protection locked="0"/>
    </xf>
    <xf numFmtId="164" fontId="3" fillId="3" borderId="6" xfId="1" applyNumberFormat="1" applyFont="1" applyFill="1" applyBorder="1" applyAlignment="1" applyProtection="1">
      <alignment horizontal="center" vertical="center" wrapText="1"/>
      <protection locked="0"/>
    </xf>
    <xf numFmtId="164" fontId="3" fillId="3" borderId="7" xfId="1" applyNumberFormat="1" applyFont="1" applyFill="1" applyBorder="1" applyAlignment="1" applyProtection="1">
      <alignment horizontal="center" vertical="center" wrapText="1"/>
      <protection locked="0"/>
    </xf>
    <xf numFmtId="164" fontId="3" fillId="4" borderId="5" xfId="1" applyNumberFormat="1" applyFont="1" applyFill="1" applyBorder="1" applyAlignment="1" applyProtection="1">
      <alignment horizontal="center" vertical="center" wrapText="1"/>
      <protection locked="0"/>
    </xf>
    <xf numFmtId="164" fontId="3" fillId="4" borderId="6" xfId="1" applyNumberFormat="1" applyFont="1" applyFill="1" applyBorder="1" applyAlignment="1" applyProtection="1">
      <alignment horizontal="center" vertical="center" wrapText="1"/>
      <protection locked="0"/>
    </xf>
    <xf numFmtId="164" fontId="3" fillId="4" borderId="7" xfId="1" applyNumberFormat="1" applyFont="1" applyFill="1" applyBorder="1" applyAlignment="1" applyProtection="1">
      <alignment horizontal="center" vertical="center" wrapText="1"/>
      <protection locked="0"/>
    </xf>
    <xf numFmtId="164" fontId="3" fillId="5" borderId="5" xfId="1" applyNumberFormat="1" applyFont="1" applyFill="1" applyBorder="1" applyAlignment="1">
      <alignment horizontal="center" vertical="center" wrapText="1"/>
    </xf>
    <xf numFmtId="164" fontId="3" fillId="5" borderId="6" xfId="1" applyNumberFormat="1" applyFont="1" applyFill="1" applyBorder="1" applyAlignment="1">
      <alignment horizontal="center" vertical="center" wrapText="1"/>
    </xf>
    <xf numFmtId="164" fontId="3" fillId="5" borderId="7" xfId="1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top"/>
    </xf>
    <xf numFmtId="0" fontId="7" fillId="0" borderId="0" xfId="0" applyFont="1" applyAlignment="1">
      <alignment vertical="top"/>
    </xf>
    <xf numFmtId="164" fontId="3" fillId="0" borderId="0" xfId="0" applyNumberFormat="1" applyFont="1" applyAlignment="1">
      <alignment horizontal="center" vertical="top"/>
    </xf>
    <xf numFmtId="164" fontId="3" fillId="0" borderId="8" xfId="0" applyNumberFormat="1" applyFont="1" applyBorder="1" applyAlignment="1">
      <alignment horizontal="center" vertical="top"/>
    </xf>
    <xf numFmtId="0" fontId="2" fillId="0" borderId="0" xfId="0" applyFont="1" applyAlignment="1">
      <alignment vertical="top"/>
    </xf>
    <xf numFmtId="164" fontId="2" fillId="0" borderId="0" xfId="0" applyNumberFormat="1" applyFont="1" applyAlignment="1">
      <alignment vertical="top"/>
    </xf>
  </cellXfs>
  <cellStyles count="2">
    <cellStyle name="Standard" xfId="0" builtinId="0"/>
    <cellStyle name="Standard 3" xfId="1" xr:uid="{6E7DF1BF-C7E9-4C3E-AF6E-B357E33AD05D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4"/>
  <sheetViews>
    <sheetView tabSelected="1" workbookViewId="0">
      <selection activeCell="L27" sqref="L27"/>
    </sheetView>
  </sheetViews>
  <sheetFormatPr baseColWidth="10" defaultColWidth="9.140625" defaultRowHeight="12.75" x14ac:dyDescent="0.2"/>
  <cols>
    <col min="1" max="1" width="5.7109375" customWidth="1"/>
    <col min="2" max="2" width="7" bestFit="1" customWidth="1"/>
    <col min="3" max="3" width="20.7109375" customWidth="1"/>
    <col min="4" max="4" width="10.7109375" customWidth="1"/>
    <col min="5" max="5" width="8.42578125" customWidth="1"/>
    <col min="6" max="6" width="7.140625" customWidth="1"/>
    <col min="7" max="7" width="11.140625" customWidth="1"/>
    <col min="8" max="8" width="17.42578125" customWidth="1"/>
    <col min="9" max="11" width="6.85546875" customWidth="1"/>
    <col min="12" max="12" width="18" bestFit="1" customWidth="1"/>
    <col min="13" max="18" width="10.85546875" customWidth="1"/>
  </cols>
  <sheetData>
    <row r="1" spans="1:18" x14ac:dyDescent="0.2">
      <c r="M1" s="5" t="s">
        <v>36</v>
      </c>
      <c r="N1" s="6"/>
      <c r="O1" s="6"/>
      <c r="P1" s="6"/>
      <c r="Q1" s="6"/>
      <c r="R1" s="7"/>
    </row>
    <row r="2" spans="1:18" ht="76.5" x14ac:dyDescent="0.2">
      <c r="A2" s="4" t="s">
        <v>24</v>
      </c>
      <c r="B2" s="4" t="s">
        <v>25</v>
      </c>
      <c r="C2" s="4" t="s">
        <v>26</v>
      </c>
      <c r="D2" s="4" t="s">
        <v>27</v>
      </c>
      <c r="E2" s="4" t="s">
        <v>28</v>
      </c>
      <c r="F2" s="4" t="s">
        <v>29</v>
      </c>
      <c r="G2" s="4" t="s">
        <v>30</v>
      </c>
      <c r="H2" s="4" t="s">
        <v>31</v>
      </c>
      <c r="I2" s="4" t="s">
        <v>32</v>
      </c>
      <c r="J2" s="4" t="s">
        <v>33</v>
      </c>
      <c r="K2" s="4" t="s">
        <v>34</v>
      </c>
      <c r="L2" s="4" t="s">
        <v>35</v>
      </c>
      <c r="M2" s="8" t="s">
        <v>37</v>
      </c>
      <c r="N2" s="8" t="s">
        <v>38</v>
      </c>
      <c r="O2" s="8" t="s">
        <v>39</v>
      </c>
      <c r="P2" s="9" t="s">
        <v>40</v>
      </c>
      <c r="Q2" s="10" t="s">
        <v>41</v>
      </c>
      <c r="R2" s="11" t="s">
        <v>42</v>
      </c>
    </row>
    <row r="3" spans="1:18" ht="15" customHeight="1" x14ac:dyDescent="0.2">
      <c r="A3" t="s">
        <v>0</v>
      </c>
      <c r="B3" t="s">
        <v>1</v>
      </c>
      <c r="C3" t="s">
        <v>3</v>
      </c>
      <c r="D3" s="1">
        <v>23012</v>
      </c>
      <c r="E3" s="2">
        <v>492</v>
      </c>
      <c r="F3" t="s">
        <v>4</v>
      </c>
      <c r="G3" t="s">
        <v>5</v>
      </c>
      <c r="H3" t="s">
        <v>7</v>
      </c>
      <c r="I3" s="3">
        <v>8</v>
      </c>
      <c r="J3" s="3">
        <v>0</v>
      </c>
      <c r="K3" s="3">
        <v>0</v>
      </c>
      <c r="L3" t="s">
        <v>8</v>
      </c>
      <c r="M3" s="12">
        <v>1</v>
      </c>
      <c r="N3" s="12">
        <v>1</v>
      </c>
      <c r="O3" s="12">
        <v>1</v>
      </c>
      <c r="P3" s="12">
        <f>M3+N3+O3</f>
        <v>3</v>
      </c>
      <c r="Q3" s="15">
        <v>1</v>
      </c>
      <c r="R3" s="18">
        <f>P3+Q3</f>
        <v>4</v>
      </c>
    </row>
    <row r="4" spans="1:18" ht="15" customHeight="1" x14ac:dyDescent="0.2">
      <c r="A4" t="s">
        <v>0</v>
      </c>
      <c r="B4" t="s">
        <v>1</v>
      </c>
      <c r="C4" t="s">
        <v>3</v>
      </c>
      <c r="D4" s="1">
        <v>23012</v>
      </c>
      <c r="E4" s="2">
        <v>468</v>
      </c>
      <c r="F4" t="s">
        <v>4</v>
      </c>
      <c r="G4" t="s">
        <v>5</v>
      </c>
      <c r="H4" t="s">
        <v>9</v>
      </c>
      <c r="I4" s="3">
        <v>8</v>
      </c>
      <c r="J4" s="3">
        <v>0</v>
      </c>
      <c r="K4" s="3">
        <v>0</v>
      </c>
      <c r="L4" t="s">
        <v>8</v>
      </c>
      <c r="M4" s="13"/>
      <c r="N4" s="13"/>
      <c r="O4" s="13"/>
      <c r="P4" s="13"/>
      <c r="Q4" s="16"/>
      <c r="R4" s="19"/>
    </row>
    <row r="5" spans="1:18" ht="15" customHeight="1" x14ac:dyDescent="0.2">
      <c r="A5" t="s">
        <v>0</v>
      </c>
      <c r="B5" t="s">
        <v>1</v>
      </c>
      <c r="C5" t="s">
        <v>3</v>
      </c>
      <c r="D5" s="1">
        <v>23012</v>
      </c>
      <c r="E5" s="2">
        <v>484.67</v>
      </c>
      <c r="F5" t="s">
        <v>4</v>
      </c>
      <c r="G5" t="s">
        <v>5</v>
      </c>
      <c r="H5" t="s">
        <v>10</v>
      </c>
      <c r="I5" s="3">
        <v>8</v>
      </c>
      <c r="J5" s="3">
        <v>0</v>
      </c>
      <c r="K5" s="3">
        <v>0</v>
      </c>
      <c r="L5" t="s">
        <v>8</v>
      </c>
      <c r="M5" s="13"/>
      <c r="N5" s="13"/>
      <c r="O5" s="13"/>
      <c r="P5" s="13"/>
      <c r="Q5" s="16"/>
      <c r="R5" s="19"/>
    </row>
    <row r="6" spans="1:18" ht="15" customHeight="1" x14ac:dyDescent="0.2">
      <c r="A6" t="s">
        <v>0</v>
      </c>
      <c r="B6" t="s">
        <v>1</v>
      </c>
      <c r="C6" t="s">
        <v>3</v>
      </c>
      <c r="D6" s="1">
        <v>23012</v>
      </c>
      <c r="E6" s="2">
        <v>375</v>
      </c>
      <c r="F6" t="s">
        <v>4</v>
      </c>
      <c r="G6" t="s">
        <v>5</v>
      </c>
      <c r="H6" t="s">
        <v>11</v>
      </c>
      <c r="I6" s="3">
        <v>6</v>
      </c>
      <c r="J6" s="3">
        <v>0</v>
      </c>
      <c r="K6" s="3">
        <v>0</v>
      </c>
      <c r="L6" t="s">
        <v>8</v>
      </c>
      <c r="M6" s="13"/>
      <c r="N6" s="13"/>
      <c r="O6" s="13"/>
      <c r="P6" s="13"/>
      <c r="Q6" s="16"/>
      <c r="R6" s="19"/>
    </row>
    <row r="7" spans="1:18" ht="15" customHeight="1" x14ac:dyDescent="0.2">
      <c r="A7" t="s">
        <v>0</v>
      </c>
      <c r="B7" t="s">
        <v>1</v>
      </c>
      <c r="C7" t="s">
        <v>3</v>
      </c>
      <c r="D7" s="1">
        <v>23012</v>
      </c>
      <c r="E7" s="2">
        <v>402.04</v>
      </c>
      <c r="F7" t="s">
        <v>4</v>
      </c>
      <c r="G7" t="s">
        <v>5</v>
      </c>
      <c r="H7" t="s">
        <v>12</v>
      </c>
      <c r="I7" s="3">
        <v>6</v>
      </c>
      <c r="J7" s="3">
        <v>0</v>
      </c>
      <c r="K7" s="3">
        <v>0</v>
      </c>
      <c r="L7" t="s">
        <v>8</v>
      </c>
      <c r="M7" s="13"/>
      <c r="N7" s="13"/>
      <c r="O7" s="13"/>
      <c r="P7" s="13"/>
      <c r="Q7" s="16"/>
      <c r="R7" s="19"/>
    </row>
    <row r="8" spans="1:18" ht="15" customHeight="1" x14ac:dyDescent="0.2">
      <c r="A8" t="s">
        <v>0</v>
      </c>
      <c r="B8" t="s">
        <v>1</v>
      </c>
      <c r="C8" t="s">
        <v>3</v>
      </c>
      <c r="D8" s="1">
        <v>23012</v>
      </c>
      <c r="E8" s="2">
        <v>400.5</v>
      </c>
      <c r="F8" t="s">
        <v>4</v>
      </c>
      <c r="G8" t="s">
        <v>5</v>
      </c>
      <c r="H8" t="s">
        <v>13</v>
      </c>
      <c r="I8" s="3">
        <v>6</v>
      </c>
      <c r="J8" s="3">
        <v>0</v>
      </c>
      <c r="K8" s="3">
        <v>0</v>
      </c>
      <c r="L8" t="s">
        <v>8</v>
      </c>
      <c r="M8" s="13"/>
      <c r="N8" s="13"/>
      <c r="O8" s="13"/>
      <c r="P8" s="13"/>
      <c r="Q8" s="16"/>
      <c r="R8" s="19"/>
    </row>
    <row r="9" spans="1:18" ht="15" customHeight="1" x14ac:dyDescent="0.2">
      <c r="A9" t="s">
        <v>0</v>
      </c>
      <c r="B9" t="s">
        <v>1</v>
      </c>
      <c r="C9" t="s">
        <v>3</v>
      </c>
      <c r="D9" s="1">
        <v>23012</v>
      </c>
      <c r="E9" s="2">
        <v>400.5</v>
      </c>
      <c r="F9" t="s">
        <v>4</v>
      </c>
      <c r="G9" t="s">
        <v>5</v>
      </c>
      <c r="H9" t="s">
        <v>14</v>
      </c>
      <c r="I9" s="3">
        <v>6</v>
      </c>
      <c r="J9" s="3">
        <v>0</v>
      </c>
      <c r="K9" s="3">
        <v>0</v>
      </c>
      <c r="L9" t="s">
        <v>8</v>
      </c>
      <c r="M9" s="13"/>
      <c r="N9" s="13"/>
      <c r="O9" s="13"/>
      <c r="P9" s="13"/>
      <c r="Q9" s="16"/>
      <c r="R9" s="19"/>
    </row>
    <row r="10" spans="1:18" ht="15" customHeight="1" x14ac:dyDescent="0.2">
      <c r="A10" t="s">
        <v>0</v>
      </c>
      <c r="B10" t="s">
        <v>1</v>
      </c>
      <c r="C10" t="s">
        <v>3</v>
      </c>
      <c r="D10" s="1">
        <v>23012</v>
      </c>
      <c r="E10" s="2">
        <v>400.5</v>
      </c>
      <c r="F10" t="s">
        <v>4</v>
      </c>
      <c r="G10" t="s">
        <v>5</v>
      </c>
      <c r="H10" t="s">
        <v>15</v>
      </c>
      <c r="I10" s="3">
        <v>6</v>
      </c>
      <c r="J10" s="3">
        <v>0</v>
      </c>
      <c r="K10" s="3">
        <v>0</v>
      </c>
      <c r="L10" t="s">
        <v>8</v>
      </c>
      <c r="M10" s="13"/>
      <c r="N10" s="13"/>
      <c r="O10" s="13"/>
      <c r="P10" s="13"/>
      <c r="Q10" s="16"/>
      <c r="R10" s="19"/>
    </row>
    <row r="11" spans="1:18" ht="15" customHeight="1" x14ac:dyDescent="0.2">
      <c r="A11" t="s">
        <v>0</v>
      </c>
      <c r="B11" t="s">
        <v>1</v>
      </c>
      <c r="C11" t="s">
        <v>3</v>
      </c>
      <c r="D11" s="1">
        <v>23012</v>
      </c>
      <c r="E11" s="2">
        <v>401.88</v>
      </c>
      <c r="F11" t="s">
        <v>4</v>
      </c>
      <c r="G11" t="s">
        <v>5</v>
      </c>
      <c r="H11" t="s">
        <v>16</v>
      </c>
      <c r="I11" s="3">
        <v>6</v>
      </c>
      <c r="J11" s="3">
        <v>0</v>
      </c>
      <c r="K11" s="3">
        <v>0</v>
      </c>
      <c r="L11" t="s">
        <v>8</v>
      </c>
      <c r="M11" s="13"/>
      <c r="N11" s="13"/>
      <c r="O11" s="13"/>
      <c r="P11" s="13"/>
      <c r="Q11" s="16"/>
      <c r="R11" s="19"/>
    </row>
    <row r="12" spans="1:18" ht="15" customHeight="1" x14ac:dyDescent="0.2">
      <c r="A12" t="s">
        <v>0</v>
      </c>
      <c r="B12" t="s">
        <v>1</v>
      </c>
      <c r="C12" t="s">
        <v>3</v>
      </c>
      <c r="D12" s="1">
        <v>23012</v>
      </c>
      <c r="E12" s="2">
        <v>400.5</v>
      </c>
      <c r="F12" t="s">
        <v>4</v>
      </c>
      <c r="G12" t="s">
        <v>5</v>
      </c>
      <c r="H12" t="s">
        <v>17</v>
      </c>
      <c r="I12" s="3">
        <v>6</v>
      </c>
      <c r="J12" s="3">
        <v>0</v>
      </c>
      <c r="K12" s="3">
        <v>0</v>
      </c>
      <c r="L12" t="s">
        <v>8</v>
      </c>
      <c r="M12" s="13"/>
      <c r="N12" s="13"/>
      <c r="O12" s="13"/>
      <c r="P12" s="13"/>
      <c r="Q12" s="16"/>
      <c r="R12" s="19"/>
    </row>
    <row r="13" spans="1:18" ht="15" customHeight="1" x14ac:dyDescent="0.2">
      <c r="A13" t="s">
        <v>0</v>
      </c>
      <c r="B13" t="s">
        <v>1</v>
      </c>
      <c r="C13" t="s">
        <v>3</v>
      </c>
      <c r="D13" s="1">
        <v>23012</v>
      </c>
      <c r="E13" s="2">
        <v>600</v>
      </c>
      <c r="F13" t="s">
        <v>4</v>
      </c>
      <c r="G13" t="s">
        <v>5</v>
      </c>
      <c r="H13" t="s">
        <v>18</v>
      </c>
      <c r="I13" s="3">
        <v>12</v>
      </c>
      <c r="J13" s="3">
        <v>0</v>
      </c>
      <c r="K13" s="3">
        <v>0</v>
      </c>
      <c r="L13" t="s">
        <v>8</v>
      </c>
      <c r="M13" s="13"/>
      <c r="N13" s="13"/>
      <c r="O13" s="13"/>
      <c r="P13" s="13"/>
      <c r="Q13" s="16"/>
      <c r="R13" s="19"/>
    </row>
    <row r="14" spans="1:18" ht="15" customHeight="1" x14ac:dyDescent="0.2">
      <c r="A14" t="s">
        <v>0</v>
      </c>
      <c r="B14" t="s">
        <v>1</v>
      </c>
      <c r="C14" t="s">
        <v>3</v>
      </c>
      <c r="D14" s="1">
        <v>23012</v>
      </c>
      <c r="E14" s="2">
        <v>601.55999999999995</v>
      </c>
      <c r="F14" t="s">
        <v>4</v>
      </c>
      <c r="G14" t="s">
        <v>5</v>
      </c>
      <c r="H14" t="s">
        <v>19</v>
      </c>
      <c r="I14" s="3">
        <v>12</v>
      </c>
      <c r="J14" s="3">
        <v>0</v>
      </c>
      <c r="K14" s="3">
        <v>0</v>
      </c>
      <c r="L14" t="s">
        <v>8</v>
      </c>
      <c r="M14" s="13"/>
      <c r="N14" s="13"/>
      <c r="O14" s="13"/>
      <c r="P14" s="13"/>
      <c r="Q14" s="16"/>
      <c r="R14" s="19"/>
    </row>
    <row r="15" spans="1:18" ht="15" customHeight="1" x14ac:dyDescent="0.2">
      <c r="A15" t="s">
        <v>0</v>
      </c>
      <c r="B15" t="s">
        <v>1</v>
      </c>
      <c r="C15" t="s">
        <v>3</v>
      </c>
      <c r="D15" s="1">
        <v>23012</v>
      </c>
      <c r="E15" s="2">
        <v>0</v>
      </c>
      <c r="F15" t="s">
        <v>4</v>
      </c>
      <c r="G15" t="s">
        <v>5</v>
      </c>
      <c r="H15" t="s">
        <v>20</v>
      </c>
      <c r="I15" s="3">
        <v>0</v>
      </c>
      <c r="J15" s="3">
        <v>25</v>
      </c>
      <c r="K15" s="3">
        <v>0</v>
      </c>
      <c r="L15" t="s">
        <v>21</v>
      </c>
      <c r="M15" s="13"/>
      <c r="N15" s="13"/>
      <c r="O15" s="13"/>
      <c r="P15" s="13"/>
      <c r="Q15" s="16"/>
      <c r="R15" s="19"/>
    </row>
    <row r="16" spans="1:18" ht="15" customHeight="1" x14ac:dyDescent="0.2">
      <c r="A16" t="s">
        <v>0</v>
      </c>
      <c r="B16" t="s">
        <v>1</v>
      </c>
      <c r="C16" t="s">
        <v>3</v>
      </c>
      <c r="D16" s="1">
        <v>23012</v>
      </c>
      <c r="E16" s="2">
        <v>0</v>
      </c>
      <c r="F16" t="s">
        <v>4</v>
      </c>
      <c r="G16" t="s">
        <v>5</v>
      </c>
      <c r="H16" t="s">
        <v>22</v>
      </c>
      <c r="I16" s="3">
        <v>0</v>
      </c>
      <c r="J16" s="3">
        <v>22</v>
      </c>
      <c r="K16" s="3">
        <v>0</v>
      </c>
      <c r="L16" t="s">
        <v>21</v>
      </c>
      <c r="M16" s="13"/>
      <c r="N16" s="13"/>
      <c r="O16" s="13"/>
      <c r="P16" s="13"/>
      <c r="Q16" s="16"/>
      <c r="R16" s="19"/>
    </row>
    <row r="17" spans="1:18" ht="15" customHeight="1" x14ac:dyDescent="0.2">
      <c r="A17" t="s">
        <v>0</v>
      </c>
      <c r="B17" t="s">
        <v>1</v>
      </c>
      <c r="C17" t="s">
        <v>3</v>
      </c>
      <c r="D17" s="1">
        <v>23012</v>
      </c>
      <c r="E17" s="2">
        <v>0</v>
      </c>
      <c r="F17" t="s">
        <v>4</v>
      </c>
      <c r="G17" t="s">
        <v>5</v>
      </c>
      <c r="H17" t="s">
        <v>23</v>
      </c>
      <c r="I17" s="3">
        <v>0</v>
      </c>
      <c r="J17" s="3">
        <v>23</v>
      </c>
      <c r="K17" s="3">
        <v>0</v>
      </c>
      <c r="L17" t="s">
        <v>21</v>
      </c>
      <c r="M17" s="13"/>
      <c r="N17" s="13"/>
      <c r="O17" s="13"/>
      <c r="P17" s="13"/>
      <c r="Q17" s="16"/>
      <c r="R17" s="19"/>
    </row>
    <row r="18" spans="1:18" ht="15" customHeight="1" x14ac:dyDescent="0.2">
      <c r="A18" t="s">
        <v>0</v>
      </c>
      <c r="B18" t="s">
        <v>1</v>
      </c>
      <c r="C18" t="s">
        <v>3</v>
      </c>
      <c r="D18" s="1"/>
      <c r="E18" s="2">
        <v>0</v>
      </c>
      <c r="F18" t="s">
        <v>4</v>
      </c>
      <c r="G18" t="s">
        <v>5</v>
      </c>
      <c r="H18" t="s">
        <v>6</v>
      </c>
      <c r="I18" s="3">
        <v>0</v>
      </c>
      <c r="J18" s="3">
        <v>0</v>
      </c>
      <c r="K18" s="3">
        <v>22</v>
      </c>
      <c r="L18" t="s">
        <v>2</v>
      </c>
      <c r="M18" s="14"/>
      <c r="N18" s="14"/>
      <c r="O18" s="14"/>
      <c r="P18" s="14"/>
      <c r="Q18" s="17"/>
      <c r="R18" s="20"/>
    </row>
    <row r="19" spans="1:18" ht="15" x14ac:dyDescent="0.2">
      <c r="M19" s="21" t="s">
        <v>43</v>
      </c>
      <c r="N19" s="22"/>
      <c r="O19" s="22"/>
      <c r="P19" s="23">
        <f>SUM(P3)</f>
        <v>3</v>
      </c>
      <c r="Q19" s="23">
        <f>SUM(Q3)</f>
        <v>1</v>
      </c>
      <c r="R19" s="23">
        <f>SUM(R3)</f>
        <v>4</v>
      </c>
    </row>
    <row r="20" spans="1:18" ht="15" x14ac:dyDescent="0.2">
      <c r="M20" s="21" t="s">
        <v>44</v>
      </c>
      <c r="N20" s="22"/>
      <c r="O20" s="22"/>
      <c r="P20" s="23">
        <f>P19*0.19</f>
        <v>0.57000000000000006</v>
      </c>
      <c r="Q20" s="23">
        <f>Q19*0.19</f>
        <v>0.19</v>
      </c>
      <c r="R20" s="23">
        <f>R19*0.19</f>
        <v>0.76</v>
      </c>
    </row>
    <row r="21" spans="1:18" ht="15.75" thickBot="1" x14ac:dyDescent="0.25">
      <c r="M21" s="21" t="s">
        <v>45</v>
      </c>
      <c r="N21" s="22"/>
      <c r="O21" s="22"/>
      <c r="P21" s="24">
        <f>SUM(P19:P20)</f>
        <v>3.5700000000000003</v>
      </c>
      <c r="Q21" s="24">
        <f t="shared" ref="Q21:R21" si="0">SUM(Q19:Q20)</f>
        <v>1.19</v>
      </c>
      <c r="R21" s="24">
        <f t="shared" si="0"/>
        <v>4.76</v>
      </c>
    </row>
    <row r="22" spans="1:18" ht="13.5" thickTop="1" x14ac:dyDescent="0.2"/>
    <row r="23" spans="1:18" x14ac:dyDescent="0.2">
      <c r="L23" s="25" t="s">
        <v>46</v>
      </c>
      <c r="Q23" s="26">
        <v>0</v>
      </c>
    </row>
    <row r="24" spans="1:18" x14ac:dyDescent="0.2">
      <c r="L24" s="25" t="s">
        <v>47</v>
      </c>
      <c r="Q24" s="26">
        <v>0</v>
      </c>
    </row>
  </sheetData>
  <mergeCells count="7">
    <mergeCell ref="M1:R1"/>
    <mergeCell ref="M3:M18"/>
    <mergeCell ref="N3:N18"/>
    <mergeCell ref="O3:O18"/>
    <mergeCell ref="P3:P18"/>
    <mergeCell ref="Q3:Q18"/>
    <mergeCell ref="R3:R18"/>
  </mergeCells>
  <phoneticPr fontId="0" type="noConversion"/>
  <pageMargins left="0.35433070866141736" right="0.35433070866141736" top="0.98425196850393704" bottom="0.98425196850393704" header="0.51181102362204722" footer="0.51181102362204722"/>
  <pageSetup paperSize="9" scale="74" orientation="landscape" r:id="rId1"/>
  <headerFooter alignWithMargins="0">
    <oddFooter>&amp;R&amp;D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Kukwa Marko</cp:lastModifiedBy>
  <cp:revision>1</cp:revision>
  <cp:lastPrinted>2021-07-30T09:09:50Z</cp:lastPrinted>
  <dcterms:created xsi:type="dcterms:W3CDTF">2021-07-30T09:09:24Z</dcterms:created>
  <dcterms:modified xsi:type="dcterms:W3CDTF">2021-07-30T09:09:52Z</dcterms:modified>
  <cp:category/>
</cp:coreProperties>
</file>