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tefanie Wippich\Documents\Arbeit\GreenTeam\Projekte\Covivio Oberhausen\Pflanzen\"/>
    </mc:Choice>
  </mc:AlternateContent>
  <xr:revisionPtr revIDLastSave="0" documentId="13_ncr:1_{B2B40E20-EFF7-45BB-B18C-1D3B2E002965}" xr6:coauthVersionLast="47" xr6:coauthVersionMax="47" xr10:uidLastSave="{00000000-0000-0000-0000-000000000000}"/>
  <bookViews>
    <workbookView xWindow="-108" yWindow="-108" windowWidth="23256" windowHeight="12456" firstSheet="4" activeTab="9" xr2:uid="{00000000-000D-0000-FFFF-FFFF00000000}"/>
  </bookViews>
  <sheets>
    <sheet name="Gehölze" sheetId="1" r:id="rId1"/>
    <sheet name="Beet 1 Sonne" sheetId="8" r:id="rId2"/>
    <sheet name="Beet 2 S Naschgarten" sheetId="9" r:id="rId3"/>
    <sheet name="Beet 3 S Sinnesgarten " sheetId="10" r:id="rId4"/>
    <sheet name="Beet 4 HS" sheetId="7" r:id="rId5"/>
    <sheet name="Beet 5 HS -S" sheetId="6" r:id="rId6"/>
    <sheet name="B6 Magerbeet" sheetId="5" r:id="rId7"/>
    <sheet name="B8 Ergänzungen" sheetId="12" r:id="rId8"/>
    <sheet name="B9 Teich" sheetId="11" r:id="rId9"/>
    <sheet name="Küchenkräuter" sheetId="14" r:id="rId10"/>
  </sheets>
  <definedNames>
    <definedName name="_xlnm.Print_Area" localSheetId="6">'B6 Magerbeet'!$A$1:$T$36</definedName>
    <definedName name="_xlnm.Print_Area" localSheetId="7">'B8 Ergänzungen'!$A$1:$S$21</definedName>
    <definedName name="_xlnm.Print_Area" localSheetId="8">'B9 Teich'!$A$1:$S$21</definedName>
    <definedName name="_xlnm.Print_Area" localSheetId="1">'Beet 1 Sonne'!$A$1:$Q$24</definedName>
    <definedName name="_xlnm.Print_Area" localSheetId="2">'Beet 2 S Naschgarten'!$A$1:$S$11</definedName>
    <definedName name="_xlnm.Print_Area" localSheetId="3">'Beet 3 S Sinnesgarten '!$A$1:$S$29</definedName>
    <definedName name="_xlnm.Print_Area" localSheetId="4">'Beet 4 HS'!$A$1:$R$34</definedName>
    <definedName name="_xlnm.Print_Area" localSheetId="5">'Beet 5 HS -S'!$A$1:$Q$28</definedName>
    <definedName name="_xlnm.Print_Area" localSheetId="0">Gehölze!$A$2:$X$127</definedName>
    <definedName name="_xlnm.Print_Area" localSheetId="9">Küchenkräuter!$A$1:$S$13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4" l="1"/>
  <c r="B21" i="12"/>
  <c r="B14" i="12"/>
  <c r="B23" i="10"/>
  <c r="B21" i="11"/>
  <c r="B29" i="10"/>
  <c r="C28" i="10"/>
  <c r="C27" i="10"/>
  <c r="C26" i="10"/>
  <c r="C17" i="10"/>
  <c r="C13" i="10"/>
  <c r="C11" i="10"/>
  <c r="C5" i="10"/>
  <c r="C4" i="10"/>
  <c r="B11" i="9"/>
  <c r="C10" i="9"/>
  <c r="C11" i="9" s="1"/>
  <c r="B8" i="9"/>
  <c r="C7" i="9"/>
  <c r="C6" i="9"/>
  <c r="C5" i="9"/>
  <c r="C4" i="9"/>
  <c r="C4" i="8"/>
  <c r="C5" i="8"/>
  <c r="C6" i="8"/>
  <c r="C7" i="8"/>
  <c r="C8" i="8"/>
  <c r="C9" i="8"/>
  <c r="C10" i="8"/>
  <c r="C11" i="8"/>
  <c r="C12" i="8"/>
  <c r="C13" i="8"/>
  <c r="C14" i="8"/>
  <c r="C15" i="8"/>
  <c r="C16" i="8"/>
  <c r="B17" i="8"/>
  <c r="C19" i="8"/>
  <c r="C20" i="8"/>
  <c r="C21" i="8"/>
  <c r="C22" i="8"/>
  <c r="C23" i="8"/>
  <c r="B24" i="8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B26" i="7"/>
  <c r="C29" i="7"/>
  <c r="C30" i="7"/>
  <c r="C31" i="7"/>
  <c r="C32" i="7"/>
  <c r="C33" i="7"/>
  <c r="B34" i="7"/>
  <c r="C34" i="7"/>
  <c r="C26" i="6"/>
  <c r="C16" i="6"/>
  <c r="C18" i="6"/>
  <c r="C10" i="6"/>
  <c r="C17" i="6"/>
  <c r="C6" i="6"/>
  <c r="C5" i="6"/>
  <c r="C4" i="6"/>
  <c r="C7" i="6"/>
  <c r="C8" i="6"/>
  <c r="C9" i="6"/>
  <c r="C11" i="6"/>
  <c r="C12" i="6"/>
  <c r="C13" i="6"/>
  <c r="C14" i="6"/>
  <c r="C15" i="6"/>
  <c r="C19" i="6"/>
  <c r="C20" i="6"/>
  <c r="B21" i="6"/>
  <c r="C23" i="6"/>
  <c r="C24" i="6"/>
  <c r="C25" i="6"/>
  <c r="C27" i="6"/>
  <c r="B28" i="6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B29" i="5"/>
  <c r="C32" i="5"/>
  <c r="C33" i="5"/>
  <c r="C34" i="5"/>
  <c r="C35" i="5"/>
  <c r="C36" i="5" s="1"/>
  <c r="B36" i="5"/>
  <c r="C29" i="5" l="1"/>
  <c r="C29" i="10"/>
  <c r="C23" i="10"/>
  <c r="C8" i="9"/>
  <c r="C24" i="8"/>
  <c r="C17" i="8"/>
  <c r="C26" i="7"/>
  <c r="C21" i="6"/>
  <c r="C28" i="6"/>
</calcChain>
</file>

<file path=xl/sharedStrings.xml><?xml version="1.0" encoding="utf-8"?>
<sst xmlns="http://schemas.openxmlformats.org/spreadsheetml/2006/main" count="1403" uniqueCount="618">
  <si>
    <t>Fruchtfall</t>
  </si>
  <si>
    <t>F: Flach
FT: Flach + Tiefwurzeln
H: Herzförmig
T: Tief
P: Pfahl</t>
  </si>
  <si>
    <t>Wurzel</t>
  </si>
  <si>
    <t>Menge</t>
  </si>
  <si>
    <t>H</t>
  </si>
  <si>
    <t>Höhe ca.</t>
  </si>
  <si>
    <t>Breite ca.</t>
  </si>
  <si>
    <t>T</t>
  </si>
  <si>
    <t>F</t>
  </si>
  <si>
    <t>Crataegus monogyna 'Stricta'
Säulenweißdorn</t>
  </si>
  <si>
    <t>Elaeagnus angustifolia
Schmalblättrige Ölweide</t>
  </si>
  <si>
    <t>FT</t>
  </si>
  <si>
    <t>Parrotia persica 'Vanessa'
Eisenholzbaum</t>
  </si>
  <si>
    <t>Parrotia persica 'Bella'
Eisenholzbaum</t>
  </si>
  <si>
    <t>Salix viminalis Korbweide</t>
  </si>
  <si>
    <t>Juniperus chinensis 'Keteleeri‘ Chinesischer Wacholder 'Keteleeri'</t>
  </si>
  <si>
    <t>Standort</t>
  </si>
  <si>
    <t>S - HS</t>
  </si>
  <si>
    <t>S -LS</t>
  </si>
  <si>
    <t>S - LS</t>
  </si>
  <si>
    <t>S</t>
  </si>
  <si>
    <t>S -absonnig</t>
  </si>
  <si>
    <t>Cornus kousa Japanischer Blumenhartriegel</t>
  </si>
  <si>
    <t>Cornus alba ‘Elegantissima’ Weißbunter Hartriegel</t>
  </si>
  <si>
    <t>Prunus lusitanica Portugiesische Lorbeerkirsche</t>
  </si>
  <si>
    <t>Amelanchier lamarckii Kupfer-Felsenbirne</t>
  </si>
  <si>
    <t>Kolkwitzia amabilis Perlmuttstrauch / Kolkwitzie</t>
  </si>
  <si>
    <t>Viburnum opulus Gemeiner Schneeball</t>
  </si>
  <si>
    <t>Viburnum opulus 'Xanthocarpum'  Gemeiner Schneeball gelbe Früchte</t>
  </si>
  <si>
    <t>Tamarix parviflora Frühlingstamariske / Kleinblütige Tamariske</t>
  </si>
  <si>
    <t xml:space="preserve">Berberis ottawensis 'Superba'  Große Blutberberitze    </t>
  </si>
  <si>
    <t xml:space="preserve">Prunus cistena  Zwerg-Blutpflaume </t>
  </si>
  <si>
    <t xml:space="preserve">Pyracantha coccinea 'Teton'  Feuerdorn 'Teton' </t>
  </si>
  <si>
    <t>Spiraea vanhouttei  Prachtspiere</t>
  </si>
  <si>
    <t>Syringa vulgaris  Gemeiner Flieder</t>
  </si>
  <si>
    <t>Philadelphus coronarius Europäischer Pfeifenstrauch / Bauernjasmin</t>
  </si>
  <si>
    <t>Salix viminalis 'Weidentipi' Korbweide / Flechtweide 'Weidentipi'</t>
  </si>
  <si>
    <t>Hydrangea macrophylla Endless Summer ® 'The Original' (Blau) Ballhortensie Endless Summer ® 'The Original' (Blau)</t>
  </si>
  <si>
    <t>Corylus avellana 'Rotblättrige Zellernuss' Haselnuss 'Rotblättrige Zellernuss'</t>
  </si>
  <si>
    <t>S -Sc</t>
  </si>
  <si>
    <t>S: Sonnig                                LS: Lichter Schatten                HS: Halbschatten                        Sc: Schatten</t>
  </si>
  <si>
    <t>Prunus subhirtella 'Autumnalis'  Schneekirsche / Winterkirsche / Japanische Blütenkirsche 'Autumnalis'</t>
  </si>
  <si>
    <t>Prunus sargentii Scharlach-Kirsche</t>
  </si>
  <si>
    <t>Amöben-Hochbeete im Innenhof</t>
  </si>
  <si>
    <t>Cotoneaster watereri 'Cornubia' Wintergrüne Strauchmispel 'Cornubia'</t>
  </si>
  <si>
    <t>Alter Plan</t>
  </si>
  <si>
    <t>Viburnum rhytidophyllum Runzelblättriger Schneeball</t>
  </si>
  <si>
    <t>S - Sc</t>
  </si>
  <si>
    <t>Robinia margaretta 'Casque Rouge' Robinie 'Casque Rouge'</t>
  </si>
  <si>
    <t>Blütezeit</t>
  </si>
  <si>
    <t>Salix rosmarinifolia Rosmarinweide</t>
  </si>
  <si>
    <t>VI</t>
  </si>
  <si>
    <t>V</t>
  </si>
  <si>
    <t>II - III</t>
  </si>
  <si>
    <t>II - IV</t>
  </si>
  <si>
    <t>III - IV</t>
  </si>
  <si>
    <t>Viburnum lantana Wolliger Schneebal</t>
  </si>
  <si>
    <t>VI - VII</t>
  </si>
  <si>
    <t>V - VI</t>
  </si>
  <si>
    <t>IV-V</t>
  </si>
  <si>
    <t>III</t>
  </si>
  <si>
    <t>V-VI</t>
  </si>
  <si>
    <t>III-V</t>
  </si>
  <si>
    <t>IV</t>
  </si>
  <si>
    <t>VI-VIII</t>
  </si>
  <si>
    <t>Hydrangea paniculata Sorte  Rispenhortensie</t>
  </si>
  <si>
    <t>VII - VIII</t>
  </si>
  <si>
    <t>XII-IV</t>
  </si>
  <si>
    <t>VI-VII</t>
  </si>
  <si>
    <t>Cotoneaster horizontalis Fächer-Zwergmispel</t>
  </si>
  <si>
    <t>Sträucher</t>
  </si>
  <si>
    <t>Cotoneaster bullatus Amselbrotbaum / Großblättrige od. Runzelige Strauchmispel</t>
  </si>
  <si>
    <t>Cotoneaster acutifolius Hecken-Strauchmispel</t>
  </si>
  <si>
    <t>Physocarpus opulifolius‘Diabolo‘ Rotblättrige Blasenspiere</t>
  </si>
  <si>
    <t>Vitex agnus-castus Mönchspfeffer</t>
  </si>
  <si>
    <t>VII-X</t>
  </si>
  <si>
    <t>Lespedeza thunbergii Edo Shibori' Buschklee</t>
  </si>
  <si>
    <t>IX-XI</t>
  </si>
  <si>
    <t>Buddleja davidii 'Buzz ® Magenta' Sommerflieder</t>
  </si>
  <si>
    <t>Corylopsis pauciflora Niedrige Scheinhasel</t>
  </si>
  <si>
    <t>Hypericum patulum, Großblumiges Johanniskraut</t>
  </si>
  <si>
    <t>1;2</t>
  </si>
  <si>
    <t>Mahonia bealei Schmuck Mahonie</t>
  </si>
  <si>
    <t>HS-S</t>
  </si>
  <si>
    <t>II-V</t>
  </si>
  <si>
    <t>Mahonia aquifolium 'Apollo'  Mahonie 'Apollo'</t>
  </si>
  <si>
    <t>Cotoneaster salicifolius var. Floccosus Weidenblättrige Hängemispel</t>
  </si>
  <si>
    <t>V-VII</t>
  </si>
  <si>
    <t>orange / rote Rinde</t>
  </si>
  <si>
    <t>Spiraea betulifolia 'Tor'</t>
  </si>
  <si>
    <t>Amelanchier lamarckii 'Rainbow Pillar' Kupfer-Felsenbirne</t>
  </si>
  <si>
    <t>Säulenform</t>
  </si>
  <si>
    <t>Buddleja davidii 'Butterfly Tower' Schmetterlingsstrauch 'Butterfly Tower'</t>
  </si>
  <si>
    <t>VI-IX</t>
  </si>
  <si>
    <t>Philadelphus 'Erectus'</t>
  </si>
  <si>
    <t>Hibiscus syriacus 'Purple Pillar' ® Roseneibisch 'Purple Pillar'</t>
  </si>
  <si>
    <t>Juniperus communis oder Sorte 'Vemboö' bzw. 'Hibernica' Wacholder</t>
  </si>
  <si>
    <t>8 - 12</t>
  </si>
  <si>
    <t>4 - 5</t>
  </si>
  <si>
    <t>7 - 12</t>
  </si>
  <si>
    <t>4 - 7</t>
  </si>
  <si>
    <t>5 - 8</t>
  </si>
  <si>
    <t>4 - 8</t>
  </si>
  <si>
    <t>3 - 5</t>
  </si>
  <si>
    <t>6 - 10</t>
  </si>
  <si>
    <t>5 - 10</t>
  </si>
  <si>
    <t>12 - 18</t>
  </si>
  <si>
    <t>10 - 12</t>
  </si>
  <si>
    <t>6 - 8</t>
  </si>
  <si>
    <t>5 - 7</t>
  </si>
  <si>
    <t>3 - 6</t>
  </si>
  <si>
    <t>II-III</t>
  </si>
  <si>
    <t>8 - 10</t>
  </si>
  <si>
    <t>3 - 4</t>
  </si>
  <si>
    <t>2 - 6</t>
  </si>
  <si>
    <t>1,5 - 2,5</t>
  </si>
  <si>
    <t>2 - 3</t>
  </si>
  <si>
    <t>2-3</t>
  </si>
  <si>
    <t>2-4</t>
  </si>
  <si>
    <t>F + T</t>
  </si>
  <si>
    <t>Cotoneaster multiflorus
Vielblütige Zwergmispel</t>
  </si>
  <si>
    <t xml:space="preserve"> Strauchrose Goldspatz® </t>
  </si>
  <si>
    <t>1,5</t>
  </si>
  <si>
    <t>0,8</t>
  </si>
  <si>
    <t xml:space="preserve"> Strauchrose Weisse Wolke® </t>
  </si>
  <si>
    <t>1,2</t>
  </si>
  <si>
    <t>0,7</t>
  </si>
  <si>
    <t>Strauchrose Orienta® Laila</t>
  </si>
  <si>
    <t xml:space="preserve"> Strauchrose
Ghislaine de Feligonde </t>
  </si>
  <si>
    <t>1,5 - 2</t>
  </si>
  <si>
    <t>V -IV</t>
  </si>
  <si>
    <t>Immergrün</t>
  </si>
  <si>
    <t>Herkunft Wildart</t>
  </si>
  <si>
    <t>Europa</t>
  </si>
  <si>
    <t>China</t>
  </si>
  <si>
    <t>östl. Nordamerika</t>
  </si>
  <si>
    <t>Südeuropa</t>
  </si>
  <si>
    <t>Südeuropa/Mittelmeer</t>
  </si>
  <si>
    <t>Japan</t>
  </si>
  <si>
    <t>Nordiran, Kaukasus</t>
  </si>
  <si>
    <t>Korea</t>
  </si>
  <si>
    <t>Eltern Mittelmeer heimische Stieleiche</t>
  </si>
  <si>
    <t>Nordamerika</t>
  </si>
  <si>
    <t>Amelanchier laevis 'Ballerina'</t>
  </si>
  <si>
    <t>Berberis thunbergii / Berberis vulgaris</t>
  </si>
  <si>
    <t xml:space="preserve">Südwestasien, Zentralasien, Russland </t>
  </si>
  <si>
    <t>Asien</t>
  </si>
  <si>
    <t>Cotoneaster frigidus und Cotoneaster salicifolius</t>
  </si>
  <si>
    <t>Japan, Taiwan</t>
  </si>
  <si>
    <t>Sibirien, Mandschurei, Nordkorea</t>
  </si>
  <si>
    <t>Ostasien</t>
  </si>
  <si>
    <t>Chian / Japan</t>
  </si>
  <si>
    <t>westl. Nordamerika</t>
  </si>
  <si>
    <t>Jan</t>
  </si>
  <si>
    <t>Feb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</si>
  <si>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</si>
  <si>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</si>
  <si>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</si>
  <si>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</si>
  <si>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</si>
  <si>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</si>
  <si>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</si>
  <si>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</si>
  <si>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</si>
  <si>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</si>
  <si>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1: Kein
2:Mittel
3: Groß
4: Färbend</t>
  </si>
  <si>
    <t>Wuchsform</t>
  </si>
  <si>
    <t>Schnittmaßnahmen</t>
  </si>
  <si>
    <t>Mesoton</t>
  </si>
  <si>
    <t>Gelegentlich auslichten, Krone luftig halten.</t>
  </si>
  <si>
    <t>Akroton</t>
  </si>
  <si>
    <t>Gut schnittverträglich; nach der Blüte auslichten, für Hecken Formschnitt möglich.</t>
  </si>
  <si>
    <t>Nur auslichten, kein regelmäßiger Rückschnitt nötig.</t>
  </si>
  <si>
    <t>Basiton</t>
  </si>
  <si>
    <t>Meist ohne Schnitt, ggf. Korrekturschnitt.</t>
  </si>
  <si>
    <t>Möglichst nicht schneiden, nur tote/überkreuzende Triebe entfernen.</t>
  </si>
  <si>
    <t>Auslichtungsschnitt nach der Blüte; alte Triebe entfernen.</t>
  </si>
  <si>
    <t>Regelmäßig zurückschneiden für junge farbintensive Triebe.</t>
  </si>
  <si>
    <t>Im Frühjahr bodennah zurückschneiden.</t>
  </si>
  <si>
    <t>Im Frühjahr kräftig zurückschneiden.</t>
  </si>
  <si>
    <t>Im Frühjahr kräftig auf wenige Knospen zurückschneiden.</t>
  </si>
  <si>
    <t>Nur leicht auslichten, sonst kein Schnitt erforderlich.</t>
  </si>
  <si>
    <t>Nur leicht auslichten, Triebe nach der Blüte einkürzen falls nötig.</t>
  </si>
  <si>
    <t xml:space="preserve">Bei Bedarf auslichten / einzelne Triebe an der Basis entfernen, ansonsten kein Schniit nötig. </t>
  </si>
  <si>
    <t>Evtl. einzelne Triebe bodennah entnehmen. Ansonsten gar nicht schneiden</t>
  </si>
  <si>
    <t xml:space="preserve">Im Frühjahr Rückschnitt schadhafter Triebe bis ins gesunde Holz. </t>
  </si>
  <si>
    <t>Bei Bedarf Im Frühjahr auslichten, schwache Triebe entfernen</t>
  </si>
  <si>
    <t>Kein Schnitt , nur Totholz entfernen</t>
  </si>
  <si>
    <t xml:space="preserve"> bei Bedarf alle 2-3 Jahre einzelne ältere Triebe bodennah entfernen.</t>
  </si>
  <si>
    <t>Bei Bedarf auslichten / einzelne Triebe an der Basis entfernen, ansonsten kein Schnitt nötig. Diese Felsenbirne macht Ausläufer.</t>
  </si>
  <si>
    <r>
      <rPr>
        <b/>
        <sz val="11"/>
        <rFont val="Calibri"/>
        <family val="2"/>
        <scheme val="minor"/>
      </rPr>
      <t>Berberis vulgaris</t>
    </r>
    <r>
      <rPr>
        <sz val="11"/>
        <rFont val="Calibri"/>
        <family val="2"/>
        <scheme val="minor"/>
      </rPr>
      <t>, Sauerdorn</t>
    </r>
  </si>
  <si>
    <r>
      <rPr>
        <b/>
        <sz val="11"/>
        <rFont val="Calibri"/>
        <family val="2"/>
        <scheme val="minor"/>
      </rPr>
      <t>Cornus mas</t>
    </r>
    <r>
      <rPr>
        <sz val="11"/>
        <rFont val="Calibri"/>
        <family val="2"/>
        <scheme val="minor"/>
      </rPr>
      <t>, Kornelkirsche</t>
    </r>
  </si>
  <si>
    <r>
      <rPr>
        <b/>
        <sz val="11"/>
        <rFont val="Calibri"/>
        <family val="2"/>
        <scheme val="minor"/>
      </rPr>
      <t>Prunus sargentii,</t>
    </r>
    <r>
      <rPr>
        <sz val="11"/>
        <rFont val="Calibri"/>
        <family val="2"/>
        <scheme val="minor"/>
      </rPr>
      <t xml:space="preserve"> Scharlach-Kirsche</t>
    </r>
  </si>
  <si>
    <t>6-10</t>
  </si>
  <si>
    <t>5-8</t>
  </si>
  <si>
    <r>
      <rPr>
        <b/>
        <sz val="11"/>
        <rFont val="Calibri"/>
        <family val="2"/>
        <scheme val="minor"/>
      </rPr>
      <t>Robinia margaretta 'Casque Rouge'</t>
    </r>
    <r>
      <rPr>
        <sz val="11"/>
        <rFont val="Calibri"/>
        <family val="2"/>
        <scheme val="minor"/>
      </rPr>
      <t>, Robinie 'Casque Rouge'</t>
    </r>
  </si>
  <si>
    <t>5-7</t>
  </si>
  <si>
    <t>5-6</t>
  </si>
  <si>
    <t>Nicht schneiden, dies würde Ausläuferwuchs provozieren!</t>
  </si>
  <si>
    <r>
      <rPr>
        <b/>
        <sz val="11"/>
        <rFont val="Calibri"/>
        <family val="2"/>
        <scheme val="minor"/>
      </rPr>
      <t xml:space="preserve">Fraxinus ornus 'Mecsek', </t>
    </r>
    <r>
      <rPr>
        <sz val="11"/>
        <rFont val="Calibri"/>
        <family val="2"/>
        <scheme val="minor"/>
      </rPr>
      <t>Kugelblumenesche</t>
    </r>
  </si>
  <si>
    <r>
      <rPr>
        <b/>
        <sz val="11"/>
        <rFont val="Calibri"/>
        <family val="2"/>
        <scheme val="minor"/>
      </rPr>
      <t xml:space="preserve">Sorbus 'Dodong' , </t>
    </r>
    <r>
      <rPr>
        <sz val="11"/>
        <rFont val="Calibri"/>
        <family val="2"/>
        <scheme val="minor"/>
      </rPr>
      <t>Koreanische Mehlbeere</t>
    </r>
  </si>
  <si>
    <r>
      <rPr>
        <b/>
        <sz val="11"/>
        <rFont val="Calibri"/>
        <family val="2"/>
        <scheme val="minor"/>
      </rPr>
      <t xml:space="preserve">Malus tschonoskii, </t>
    </r>
    <r>
      <rPr>
        <sz val="11"/>
        <rFont val="Calibri"/>
        <family val="2"/>
        <scheme val="minor"/>
      </rPr>
      <t>Wollapfel</t>
    </r>
  </si>
  <si>
    <r>
      <rPr>
        <b/>
        <sz val="11"/>
        <rFont val="Calibri"/>
        <family val="2"/>
        <scheme val="minor"/>
      </rPr>
      <t xml:space="preserve">Crataegus coccinea; </t>
    </r>
    <r>
      <rPr>
        <sz val="11"/>
        <rFont val="Calibri"/>
        <family val="2"/>
        <scheme val="minor"/>
      </rPr>
      <t>Rotdorn mehrstämmig</t>
    </r>
  </si>
  <si>
    <r>
      <rPr>
        <b/>
        <sz val="11"/>
        <color theme="1"/>
        <rFont val="Calibri"/>
        <family val="2"/>
        <scheme val="minor"/>
      </rPr>
      <t xml:space="preserve">Tilia cordata 'Select' (Böhlje), </t>
    </r>
    <r>
      <rPr>
        <sz val="11"/>
        <color theme="1"/>
        <rFont val="Calibri"/>
        <family val="2"/>
        <scheme val="minor"/>
      </rPr>
      <t>Dichtkronige Winterlinde</t>
    </r>
  </si>
  <si>
    <r>
      <rPr>
        <b/>
        <sz val="11"/>
        <color theme="1"/>
        <rFont val="Calibri"/>
        <family val="2"/>
        <scheme val="minor"/>
      </rPr>
      <t xml:space="preserve">Pyrus calleryana 'Chanticleer', </t>
    </r>
    <r>
      <rPr>
        <sz val="11"/>
        <color theme="1"/>
        <rFont val="Calibri"/>
        <family val="2"/>
        <scheme val="minor"/>
      </rPr>
      <t>Chinesische Wildbirne</t>
    </r>
  </si>
  <si>
    <r>
      <rPr>
        <b/>
        <sz val="11"/>
        <color theme="1"/>
        <rFont val="Calibri"/>
        <family val="2"/>
        <scheme val="minor"/>
      </rPr>
      <t xml:space="preserve">Acer rubrum, </t>
    </r>
    <r>
      <rPr>
        <sz val="11"/>
        <color theme="1"/>
        <rFont val="Calibri"/>
        <family val="2"/>
        <scheme val="minor"/>
      </rPr>
      <t>Rotahorn</t>
    </r>
  </si>
  <si>
    <r>
      <rPr>
        <b/>
        <sz val="11"/>
        <color theme="1"/>
        <rFont val="Calibri"/>
        <family val="2"/>
        <scheme val="minor"/>
      </rPr>
      <t xml:space="preserve">Acer campestre 'Queen Elizabeth', </t>
    </r>
    <r>
      <rPr>
        <sz val="11"/>
        <color theme="1"/>
        <rFont val="Calibri"/>
        <family val="2"/>
        <scheme val="minor"/>
      </rPr>
      <t>Feldahorn</t>
    </r>
  </si>
  <si>
    <r>
      <rPr>
        <b/>
        <sz val="11"/>
        <color theme="1"/>
        <rFont val="Calibri"/>
        <family val="2"/>
        <scheme val="minor"/>
      </rPr>
      <t xml:space="preserve">Alnus glutinosa 'Aurea', </t>
    </r>
    <r>
      <rPr>
        <sz val="11"/>
        <color theme="1"/>
        <rFont val="Calibri"/>
        <family val="2"/>
        <scheme val="minor"/>
      </rPr>
      <t>Gelb-Erle</t>
    </r>
  </si>
  <si>
    <r>
      <rPr>
        <b/>
        <sz val="11"/>
        <color theme="1"/>
        <rFont val="Calibri"/>
        <family val="2"/>
        <scheme val="minor"/>
      </rPr>
      <t xml:space="preserve">Carpinus betulus, </t>
    </r>
    <r>
      <rPr>
        <sz val="11"/>
        <color theme="1"/>
        <rFont val="Calibri"/>
        <family val="2"/>
        <scheme val="minor"/>
      </rPr>
      <t>Hainbuche</t>
    </r>
  </si>
  <si>
    <r>
      <rPr>
        <b/>
        <sz val="11"/>
        <rFont val="Calibri"/>
        <family val="2"/>
        <scheme val="minor"/>
      </rPr>
      <t xml:space="preserve">Quercus turneri 'Pseudoturneri' , </t>
    </r>
    <r>
      <rPr>
        <sz val="11"/>
        <rFont val="Calibri"/>
        <family val="2"/>
        <scheme val="minor"/>
      </rPr>
      <t xml:space="preserve"> Immergrüne Eiche</t>
    </r>
  </si>
  <si>
    <t>Bäume 2. Ordnung</t>
  </si>
  <si>
    <t>Bäume 3. Ordnung</t>
  </si>
  <si>
    <r>
      <rPr>
        <b/>
        <sz val="11"/>
        <rFont val="Calibri"/>
        <family val="2"/>
        <scheme val="minor"/>
      </rPr>
      <t>Wurzel:</t>
    </r>
    <r>
      <rPr>
        <sz val="11"/>
        <rFont val="Calibri"/>
        <family val="2"/>
        <scheme val="minor"/>
      </rPr>
      <t xml:space="preserve"> F: Flach, FT: Flach + Tiefwurzeln, Herzförmig, T: Tief, P: Pfahl</t>
    </r>
  </si>
  <si>
    <r>
      <rPr>
        <b/>
        <sz val="11"/>
        <rFont val="Calibri"/>
        <family val="2"/>
        <scheme val="minor"/>
      </rPr>
      <t xml:space="preserve">Frucht: </t>
    </r>
    <r>
      <rPr>
        <sz val="11"/>
        <rFont val="Calibri"/>
        <family val="2"/>
        <scheme val="minor"/>
      </rPr>
      <t xml:space="preserve"> 1: Kein, 2:Mittel, 3: Groß, 4: Färbend</t>
    </r>
  </si>
  <si>
    <t>Kletterpflanzen</t>
  </si>
  <si>
    <t>Bemerkungen</t>
  </si>
  <si>
    <t>Starkwüchsig, regelmäßig kontrollieren und bei Bedarf schneiden. Linkswinder.</t>
  </si>
  <si>
    <t xml:space="preserve">Sehr wüchsig, regelmäßig kontrollieren und bei Bedarf schneiden. Schöne Herbstfärbung, </t>
  </si>
  <si>
    <t>Bäume 1. Ordnung</t>
  </si>
  <si>
    <r>
      <rPr>
        <b/>
        <sz val="11"/>
        <color theme="1"/>
        <rFont val="Calibri"/>
        <family val="2"/>
        <scheme val="minor"/>
      </rPr>
      <t xml:space="preserve">Quercus petraea, </t>
    </r>
    <r>
      <rPr>
        <sz val="11"/>
        <color theme="1"/>
        <rFont val="Calibri"/>
        <family val="2"/>
        <scheme val="minor"/>
      </rPr>
      <t>Traubeneiche</t>
    </r>
  </si>
  <si>
    <t>20 - 30</t>
  </si>
  <si>
    <t>15 - 20</t>
  </si>
  <si>
    <t>Qualität</t>
  </si>
  <si>
    <t>Hst, 3xv, aewSt, mDb,16/18</t>
  </si>
  <si>
    <t>Sol, 3xv, mB, 100-125</t>
  </si>
  <si>
    <t>Sol, 4xv, mDb, 200-250, 
B: 150-200</t>
  </si>
  <si>
    <t>Str, iCo, 60-80</t>
  </si>
  <si>
    <t>Sol, 3xv, mDb, 125-150</t>
  </si>
  <si>
    <t>2,5</t>
  </si>
  <si>
    <t>2</t>
  </si>
  <si>
    <t>Sol, 3xv, mDb, 150-200</t>
  </si>
  <si>
    <t>Sol, 3xv, mB, 80-100</t>
  </si>
  <si>
    <t>Sol, 3xv, mDb, 250-300, mehrstämmig</t>
  </si>
  <si>
    <t>Sol, 3xv, 150-200, mehrstämmig</t>
  </si>
  <si>
    <t>Beerensträucher (essbar)</t>
  </si>
  <si>
    <t>Säulenobst (essbar)</t>
  </si>
  <si>
    <t>Apfel `Starcats´</t>
  </si>
  <si>
    <t>Birne `Decora´</t>
  </si>
  <si>
    <t>Kirsche `Victoria´</t>
  </si>
  <si>
    <t>Zwetsche `Fruca´</t>
  </si>
  <si>
    <t>verpfl. Str, 8-12 Tr</t>
  </si>
  <si>
    <t>Sol, iCo, 18cm, 60-100cm</t>
  </si>
  <si>
    <t>Hecken</t>
  </si>
  <si>
    <t>Heckenpfl., 125-150</t>
  </si>
  <si>
    <t>1</t>
  </si>
  <si>
    <t>4 - 6</t>
  </si>
  <si>
    <t>2 - 5</t>
  </si>
  <si>
    <t>2 - 3,5</t>
  </si>
  <si>
    <t>3 - 8</t>
  </si>
  <si>
    <t>1 - 3</t>
  </si>
  <si>
    <t>2 - 4</t>
  </si>
  <si>
    <t>1 - 1,2</t>
  </si>
  <si>
    <t>1 - 1,5</t>
  </si>
  <si>
    <t>0,8 - 1,2</t>
  </si>
  <si>
    <t>1,2 - 1,8</t>
  </si>
  <si>
    <t>0,6 - 1,2</t>
  </si>
  <si>
    <t>1 - 1,6</t>
  </si>
  <si>
    <t>mTb, ab 2 Tr, 60-100</t>
  </si>
  <si>
    <r>
      <rPr>
        <b/>
        <sz val="11"/>
        <rFont val="Calibri"/>
        <family val="2"/>
        <scheme val="minor"/>
      </rPr>
      <t>Cornus sanguinea 'Annys Winter Orange'</t>
    </r>
    <r>
      <rPr>
        <sz val="11"/>
        <rFont val="Calibri"/>
        <family val="2"/>
        <scheme val="minor"/>
      </rPr>
      <t xml:space="preserve">,  Roter Hartriegel </t>
    </r>
  </si>
  <si>
    <r>
      <rPr>
        <b/>
        <sz val="11"/>
        <rFont val="Calibri"/>
        <family val="2"/>
        <scheme val="minor"/>
      </rPr>
      <t>Corylus avellana 'Anny´s Red Dwarf'</t>
    </r>
    <r>
      <rPr>
        <sz val="11"/>
        <rFont val="Calibri"/>
        <family val="2"/>
        <scheme val="minor"/>
      </rPr>
      <t xml:space="preserve">, Haselnuss </t>
    </r>
  </si>
  <si>
    <r>
      <rPr>
        <b/>
        <sz val="11"/>
        <rFont val="Calibri"/>
        <family val="2"/>
        <scheme val="minor"/>
      </rPr>
      <t>Sambucus nigra</t>
    </r>
    <r>
      <rPr>
        <sz val="11"/>
        <rFont val="Calibri"/>
        <family val="2"/>
        <scheme val="minor"/>
      </rPr>
      <t>, Holunder</t>
    </r>
  </si>
  <si>
    <r>
      <rPr>
        <b/>
        <sz val="11"/>
        <rFont val="Calibri"/>
        <family val="2"/>
        <scheme val="minor"/>
      </rPr>
      <t>Ligustrum vulgare</t>
    </r>
    <r>
      <rPr>
        <sz val="11"/>
        <rFont val="Calibri"/>
        <family val="2"/>
        <scheme val="minor"/>
      </rPr>
      <t>, Gemeiner / Gewöhnlicher Liguster</t>
    </r>
  </si>
  <si>
    <r>
      <rPr>
        <b/>
        <sz val="11"/>
        <rFont val="Calibri"/>
        <family val="2"/>
        <scheme val="minor"/>
      </rPr>
      <t>Lonicera x purpusii</t>
    </r>
    <r>
      <rPr>
        <sz val="11"/>
        <rFont val="Calibri"/>
        <family val="2"/>
        <scheme val="minor"/>
      </rPr>
      <t>, Winter-Duft-Heckenkirsche</t>
    </r>
  </si>
  <si>
    <r>
      <rPr>
        <b/>
        <sz val="11"/>
        <rFont val="Calibri"/>
        <family val="2"/>
        <scheme val="minor"/>
      </rPr>
      <t xml:space="preserve">Prunus spinosa "Nittel" </t>
    </r>
    <r>
      <rPr>
        <sz val="11"/>
        <rFont val="Calibri"/>
        <family val="2"/>
        <scheme val="minor"/>
      </rPr>
      <t>, Schlehe, Schwarzdorn</t>
    </r>
  </si>
  <si>
    <r>
      <rPr>
        <b/>
        <sz val="11"/>
        <rFont val="Calibri"/>
        <family val="2"/>
        <scheme val="minor"/>
      </rPr>
      <t xml:space="preserve">Viburnum opulus 'Nanum' , </t>
    </r>
    <r>
      <rPr>
        <sz val="11"/>
        <rFont val="Calibri"/>
        <family val="2"/>
        <scheme val="minor"/>
      </rPr>
      <t xml:space="preserve"> Kleiner Schneeball </t>
    </r>
  </si>
  <si>
    <r>
      <rPr>
        <b/>
        <sz val="11"/>
        <color theme="1"/>
        <rFont val="Calibri"/>
        <family val="2"/>
        <scheme val="minor"/>
      </rPr>
      <t>Eleagnus angustifolia</t>
    </r>
    <r>
      <rPr>
        <sz val="11"/>
        <color theme="1"/>
        <rFont val="Calibri"/>
        <family val="2"/>
        <scheme val="minor"/>
      </rPr>
      <t>, Schmalblättrige Ölweide</t>
    </r>
  </si>
  <si>
    <r>
      <rPr>
        <b/>
        <sz val="11"/>
        <color theme="1"/>
        <rFont val="Calibri"/>
        <family val="2"/>
        <scheme val="minor"/>
      </rPr>
      <t>Prunus padus `Colorata´</t>
    </r>
    <r>
      <rPr>
        <sz val="11"/>
        <color theme="1"/>
        <rFont val="Calibri"/>
        <family val="2"/>
        <scheme val="minor"/>
      </rPr>
      <t>, gewöhnliche Traubenkirsche</t>
    </r>
  </si>
  <si>
    <r>
      <rPr>
        <b/>
        <sz val="11"/>
        <color theme="1"/>
        <rFont val="Calibri"/>
        <family val="2"/>
        <scheme val="minor"/>
      </rPr>
      <t>Crataegus monogyna</t>
    </r>
    <r>
      <rPr>
        <sz val="11"/>
        <color theme="1"/>
        <rFont val="Calibri"/>
        <family val="2"/>
        <scheme val="minor"/>
      </rPr>
      <t>, Eingriffliger Weißdorn</t>
    </r>
  </si>
  <si>
    <r>
      <rPr>
        <b/>
        <sz val="11"/>
        <color theme="1"/>
        <rFont val="Calibri"/>
        <family val="2"/>
        <scheme val="minor"/>
      </rPr>
      <t>Euonymus europaeus</t>
    </r>
    <r>
      <rPr>
        <sz val="11"/>
        <color theme="1"/>
        <rFont val="Calibri"/>
        <family val="2"/>
        <scheme val="minor"/>
      </rPr>
      <t>, Gewöhnliches Pfaffenhütchen</t>
    </r>
  </si>
  <si>
    <r>
      <rPr>
        <b/>
        <sz val="11"/>
        <color theme="1"/>
        <rFont val="Calibri"/>
        <family val="2"/>
        <scheme val="minor"/>
      </rPr>
      <t>Ilex aquifolium</t>
    </r>
    <r>
      <rPr>
        <sz val="11"/>
        <color theme="1"/>
        <rFont val="Calibri"/>
        <family val="2"/>
        <scheme val="minor"/>
      </rPr>
      <t>, Gewöhnliche Hülse / Stechpalme</t>
    </r>
  </si>
  <si>
    <r>
      <rPr>
        <b/>
        <sz val="11"/>
        <color theme="1"/>
        <rFont val="Calibri"/>
        <family val="2"/>
        <scheme val="minor"/>
      </rPr>
      <t>Lonicera xylosteum</t>
    </r>
    <r>
      <rPr>
        <sz val="11"/>
        <color theme="1"/>
        <rFont val="Calibri"/>
        <family val="2"/>
        <scheme val="minor"/>
      </rPr>
      <t>, Gewöhnliche / Rote Heckenkirsche</t>
    </r>
  </si>
  <si>
    <r>
      <rPr>
        <b/>
        <sz val="11"/>
        <color theme="1"/>
        <rFont val="Calibri"/>
        <family val="2"/>
        <scheme val="minor"/>
      </rPr>
      <t>Rhamnus frangula</t>
    </r>
    <r>
      <rPr>
        <sz val="11"/>
        <color theme="1"/>
        <rFont val="Calibri"/>
        <family val="2"/>
        <scheme val="minor"/>
      </rPr>
      <t>, Faulbaum / Pulverholz</t>
    </r>
  </si>
  <si>
    <r>
      <rPr>
        <b/>
        <sz val="11"/>
        <color theme="1"/>
        <rFont val="Calibri"/>
        <family val="2"/>
        <scheme val="minor"/>
      </rPr>
      <t>Amelanchier alnifolia `Greatberry´</t>
    </r>
    <r>
      <rPr>
        <sz val="11"/>
        <color theme="1"/>
        <rFont val="Calibri"/>
        <family val="2"/>
        <scheme val="minor"/>
      </rPr>
      <t>, Erlenblättrige Felsenbirne</t>
    </r>
  </si>
  <si>
    <r>
      <rPr>
        <b/>
        <sz val="11"/>
        <color theme="1"/>
        <rFont val="Calibri"/>
        <family val="2"/>
        <scheme val="minor"/>
      </rPr>
      <t>Aronia prunifolia `Nero´</t>
    </r>
    <r>
      <rPr>
        <sz val="11"/>
        <color theme="1"/>
        <rFont val="Calibri"/>
        <family val="2"/>
        <scheme val="minor"/>
      </rPr>
      <t>, Apfelbeere</t>
    </r>
  </si>
  <si>
    <r>
      <rPr>
        <b/>
        <sz val="11"/>
        <color theme="1"/>
        <rFont val="Calibri"/>
        <family val="2"/>
        <scheme val="minor"/>
      </rPr>
      <t>Ribes nigrum `Titania´</t>
    </r>
    <r>
      <rPr>
        <sz val="11"/>
        <color theme="1"/>
        <rFont val="Calibri"/>
        <family val="2"/>
        <scheme val="minor"/>
      </rPr>
      <t xml:space="preserve">, Schwarze Johannisbeere </t>
    </r>
  </si>
  <si>
    <r>
      <rPr>
        <b/>
        <sz val="11"/>
        <color theme="1"/>
        <rFont val="Calibri"/>
        <family val="2"/>
        <scheme val="minor"/>
      </rPr>
      <t>Ribes rubrum `Rovada´</t>
    </r>
    <r>
      <rPr>
        <sz val="11"/>
        <color theme="1"/>
        <rFont val="Calibri"/>
        <family val="2"/>
        <scheme val="minor"/>
      </rPr>
      <t>, Rote Johannisbeere</t>
    </r>
  </si>
  <si>
    <r>
      <rPr>
        <b/>
        <sz val="11"/>
        <color theme="1"/>
        <rFont val="Calibri"/>
        <family val="2"/>
        <scheme val="minor"/>
      </rPr>
      <t>Ribes rubrum `Weiße Versailler´</t>
    </r>
    <r>
      <rPr>
        <sz val="11"/>
        <color theme="1"/>
        <rFont val="Calibri"/>
        <family val="2"/>
        <scheme val="minor"/>
      </rPr>
      <t>, Weiße Johannisbeere</t>
    </r>
  </si>
  <si>
    <r>
      <rPr>
        <b/>
        <sz val="11"/>
        <color theme="1"/>
        <rFont val="Calibri"/>
        <family val="2"/>
        <scheme val="minor"/>
      </rPr>
      <t>Ribes x nidigrolaria `Josta´</t>
    </r>
    <r>
      <rPr>
        <sz val="11"/>
        <color theme="1"/>
        <rFont val="Calibri"/>
        <family val="2"/>
        <scheme val="minor"/>
      </rPr>
      <t>, Jostabeere</t>
    </r>
  </si>
  <si>
    <r>
      <rPr>
        <b/>
        <sz val="11"/>
        <color theme="1"/>
        <rFont val="Calibri"/>
        <family val="2"/>
        <scheme val="minor"/>
      </rPr>
      <t>Ribes uva-crispa `Invicta´</t>
    </r>
    <r>
      <rPr>
        <sz val="11"/>
        <color theme="1"/>
        <rFont val="Calibri"/>
        <family val="2"/>
        <scheme val="minor"/>
      </rPr>
      <t>, Grüne Stachelbeere</t>
    </r>
  </si>
  <si>
    <r>
      <rPr>
        <b/>
        <sz val="11"/>
        <color theme="1"/>
        <rFont val="Calibri"/>
        <family val="2"/>
        <scheme val="minor"/>
      </rPr>
      <t>Ribes uva-crispa `Hinonmäki´</t>
    </r>
    <r>
      <rPr>
        <sz val="11"/>
        <color theme="1"/>
        <rFont val="Calibri"/>
        <family val="2"/>
        <scheme val="minor"/>
      </rPr>
      <t>, Gelbe Stachelbeere</t>
    </r>
  </si>
  <si>
    <r>
      <rPr>
        <b/>
        <sz val="11"/>
        <color theme="1"/>
        <rFont val="Calibri"/>
        <family val="2"/>
        <scheme val="minor"/>
      </rPr>
      <t>Ribes uva-crispa `Hinonmäki Rot´</t>
    </r>
    <r>
      <rPr>
        <sz val="11"/>
        <color theme="1"/>
        <rFont val="Calibri"/>
        <family val="2"/>
        <scheme val="minor"/>
      </rPr>
      <t>, Rote Stachelbeere</t>
    </r>
  </si>
  <si>
    <r>
      <rPr>
        <b/>
        <sz val="11"/>
        <color theme="1"/>
        <rFont val="Calibri"/>
        <family val="2"/>
        <scheme val="minor"/>
      </rPr>
      <t>Rubus ideaus `Autumn Bliss´</t>
    </r>
    <r>
      <rPr>
        <sz val="11"/>
        <color theme="1"/>
        <rFont val="Calibri"/>
        <family val="2"/>
        <scheme val="minor"/>
      </rPr>
      <t>, Himbeere</t>
    </r>
  </si>
  <si>
    <r>
      <rPr>
        <b/>
        <sz val="11"/>
        <color theme="1"/>
        <rFont val="Calibri"/>
        <family val="2"/>
        <scheme val="minor"/>
      </rPr>
      <t>Carpinus betulus</t>
    </r>
    <r>
      <rPr>
        <sz val="11"/>
        <color theme="1"/>
        <rFont val="Calibri"/>
        <family val="2"/>
        <scheme val="minor"/>
      </rPr>
      <t>, Hainbuche</t>
    </r>
  </si>
  <si>
    <r>
      <rPr>
        <b/>
        <sz val="11"/>
        <color theme="1"/>
        <rFont val="Calibri"/>
        <family val="2"/>
        <scheme val="minor"/>
      </rPr>
      <t>Juniperuns communis</t>
    </r>
    <r>
      <rPr>
        <sz val="11"/>
        <color theme="1"/>
        <rFont val="Calibri"/>
        <family val="2"/>
        <scheme val="minor"/>
      </rPr>
      <t xml:space="preserve">, Gemeiner Wacholder </t>
    </r>
  </si>
  <si>
    <r>
      <rPr>
        <b/>
        <sz val="11"/>
        <color theme="1"/>
        <rFont val="Calibri"/>
        <family val="2"/>
        <scheme val="minor"/>
      </rPr>
      <t>Clematis vitalba</t>
    </r>
    <r>
      <rPr>
        <sz val="11"/>
        <color theme="1"/>
        <rFont val="Calibri"/>
        <family val="2"/>
        <scheme val="minor"/>
      </rPr>
      <t>, Gewöhnliche Waldrebe</t>
    </r>
  </si>
  <si>
    <r>
      <rPr>
        <b/>
        <sz val="11"/>
        <color theme="1"/>
        <rFont val="Calibri"/>
        <family val="2"/>
        <scheme val="minor"/>
      </rPr>
      <t>Hedera helix</t>
    </r>
    <r>
      <rPr>
        <sz val="11"/>
        <color theme="1"/>
        <rFont val="Calibri"/>
        <family val="2"/>
        <scheme val="minor"/>
      </rPr>
      <t>, Gewöhnliches Efeu</t>
    </r>
  </si>
  <si>
    <r>
      <rPr>
        <b/>
        <sz val="11"/>
        <color theme="1"/>
        <rFont val="Calibri"/>
        <family val="2"/>
        <scheme val="minor"/>
      </rPr>
      <t>Lonicera periclymenum</t>
    </r>
    <r>
      <rPr>
        <sz val="11"/>
        <color theme="1"/>
        <rFont val="Calibri"/>
        <family val="2"/>
        <scheme val="minor"/>
      </rPr>
      <t>, Wald-Geißblatt</t>
    </r>
  </si>
  <si>
    <r>
      <rPr>
        <b/>
        <sz val="11"/>
        <rFont val="Calibri"/>
        <family val="2"/>
        <scheme val="minor"/>
      </rPr>
      <t>Parthenocissus quiquefolia</t>
    </r>
    <r>
      <rPr>
        <sz val="11"/>
        <rFont val="Calibri"/>
        <family val="2"/>
        <scheme val="minor"/>
      </rPr>
      <t>, Wilder Wein</t>
    </r>
  </si>
  <si>
    <t>Schnitt</t>
  </si>
  <si>
    <r>
      <rPr>
        <b/>
        <sz val="11"/>
        <rFont val="Calibri"/>
        <family val="2"/>
        <scheme val="minor"/>
      </rPr>
      <t xml:space="preserve">Amelanchier rotundifolia / ovalis </t>
    </r>
    <r>
      <rPr>
        <sz val="11"/>
        <rFont val="Calibri"/>
        <family val="2"/>
        <scheme val="minor"/>
      </rPr>
      <t xml:space="preserve">  Echte Felsenbirne / Gemeine Felsenbirne</t>
    </r>
  </si>
  <si>
    <t>Birne `Gute Luise´</t>
  </si>
  <si>
    <t>Apfel `Goldcats´</t>
  </si>
  <si>
    <t>Stauden</t>
  </si>
  <si>
    <t>Anzahl/10 m2</t>
  </si>
  <si>
    <t>Höhe cm</t>
  </si>
  <si>
    <t>Farbe und Blütezeit</t>
  </si>
  <si>
    <t>wintergrün</t>
  </si>
  <si>
    <t>Herkunft</t>
  </si>
  <si>
    <t>LB</t>
  </si>
  <si>
    <t>Achillea tomentosa , Teppich-Schafgarbe</t>
  </si>
  <si>
    <t>10</t>
  </si>
  <si>
    <t>heimisch</t>
  </si>
  <si>
    <t>Agastache ruprestris `Rosie Posie´</t>
  </si>
  <si>
    <t>50</t>
  </si>
  <si>
    <t>USA</t>
  </si>
  <si>
    <t>kurzlebig</t>
  </si>
  <si>
    <t>Alchemilla glaucescens , Filziger Frauenmantel</t>
  </si>
  <si>
    <t>20</t>
  </si>
  <si>
    <t>Alysum montanum `Berggold´</t>
  </si>
  <si>
    <t>15</t>
  </si>
  <si>
    <t>Anthericum ramosum, Ästige Graslilie</t>
  </si>
  <si>
    <t>60</t>
  </si>
  <si>
    <t>Aster ericoides 'Snow Flurry', Teppich-Aster</t>
  </si>
  <si>
    <t>N-Amerika</t>
  </si>
  <si>
    <t>**, Bienenweide, Selbstaussaat</t>
  </si>
  <si>
    <t>Calamintha nepeta 'Triumphator', Bergminze</t>
  </si>
  <si>
    <t>**, duftend</t>
  </si>
  <si>
    <t>Campanula rotundifolia, Rundblättrige Glockenblume</t>
  </si>
  <si>
    <t>30</t>
  </si>
  <si>
    <t>Dracocephalum ruyschiana, Nordischer Drachenkopf, Berg-Drachenkopf</t>
  </si>
  <si>
    <t>40</t>
  </si>
  <si>
    <t>Eryngium alpinum, Alpen-Mannstreu</t>
  </si>
  <si>
    <t>70</t>
  </si>
  <si>
    <t>Euphorbia seguieriana ssp. niciciana, Steppen-Wolfsmilch</t>
  </si>
  <si>
    <t>Geranium cantabrigiense in Sorten</t>
  </si>
  <si>
    <t>Balkan, S-Europa</t>
  </si>
  <si>
    <t>ST/FS/GR1-2</t>
  </si>
  <si>
    <t>Geranium cinereum 'Ballerina', Grauer Strochschnabel</t>
  </si>
  <si>
    <t>***</t>
  </si>
  <si>
    <t>**</t>
  </si>
  <si>
    <t>Geranium sanguineum, Blut-Storchschnabel</t>
  </si>
  <si>
    <t>Iberis saxatilis, Felsen-Schleifenblume</t>
  </si>
  <si>
    <t>S-Europa</t>
  </si>
  <si>
    <t>Hyssopus officinalis , Blauer Ysop</t>
  </si>
  <si>
    <t>Inula ensifolia, Zwerg-Alant</t>
  </si>
  <si>
    <t>Linum perenne, Blauer Stauden-Lein</t>
  </si>
  <si>
    <t>Lithospermum purpurocaeruleum, Purpurblauer Steinsame</t>
  </si>
  <si>
    <t>Oenothera macrocarpa, Nachtkerze</t>
  </si>
  <si>
    <t>weiß, Aug. - Sept.</t>
  </si>
  <si>
    <t>Origanum laevigatum 'Herrenhausen', Heidegünsel</t>
  </si>
  <si>
    <t>Zypern, S-Türkei</t>
  </si>
  <si>
    <t>*, Schnitt</t>
  </si>
  <si>
    <t>100</t>
  </si>
  <si>
    <t>Primula vulgaris, Kissen-Primel</t>
  </si>
  <si>
    <t>Pulsatilla vulgaris, Küchenschelle, Gewöhnliche Kuhschelle</t>
  </si>
  <si>
    <t>Salvia nemorosa 'Caradonna', Steppen-Salbei</t>
  </si>
  <si>
    <t>**, Schnitt, schwarze Blütenstiele</t>
  </si>
  <si>
    <t>Saponaria ocymoides, Polster-Seifenkraut</t>
  </si>
  <si>
    <t>Scabiosa columbaria, Tauben-Skabiose</t>
  </si>
  <si>
    <t>Sedum acre, Scharfer Mauerpfeffer</t>
  </si>
  <si>
    <t>Sedum telephium 'Herbstfreude', Fetthenne</t>
  </si>
  <si>
    <t>***, Schnitt, Winteraspekt</t>
  </si>
  <si>
    <t>Teucrium chamaedrys , Echter Gamander, Edel-Gamander</t>
  </si>
  <si>
    <t>Veronica prostrata 'Blue Sheen', Niederliegender-Ehrenpreis</t>
  </si>
  <si>
    <t>blau, Mai - Juni</t>
  </si>
  <si>
    <t>Reichblühend</t>
  </si>
  <si>
    <t>Stauden gesamt</t>
  </si>
  <si>
    <t>Zwiebeln gesamt</t>
  </si>
  <si>
    <t>Tulipa sylvestris, Weinbergs-Tulpe</t>
  </si>
  <si>
    <t>Tuffs 3 – 5 Stk., mehrblütig</t>
  </si>
  <si>
    <t>Tulipa praestans 'Füsilier', Wildtulpe</t>
  </si>
  <si>
    <t>Tuffs, 3 – 5 Stück</t>
  </si>
  <si>
    <t>Südwesteuropa</t>
  </si>
  <si>
    <t>25 – 30</t>
  </si>
  <si>
    <t>Narcissus jonquilla 'Sailboat', Jonquillen-Narzisse</t>
  </si>
  <si>
    <t>Tuffs 5 –10 Stk.</t>
  </si>
  <si>
    <t>Muscari latifolium – Breitblättrige Traubenhyazinthe</t>
  </si>
  <si>
    <t>Tuffs 5 – 10 Stk.</t>
  </si>
  <si>
    <t>Südosteuropa</t>
  </si>
  <si>
    <t>purpurlila, Feb. - März</t>
  </si>
  <si>
    <t>Crocus tommasinianus, Elfen-Krokus</t>
  </si>
  <si>
    <t>Crocus chrysanthus 'Dorothy', Kleiner Krokus</t>
  </si>
  <si>
    <t>Allium carinatum ssp. pulchellum, Schöner Kiel-Lauch</t>
  </si>
  <si>
    <t>Zwiebeln</t>
  </si>
  <si>
    <t>gelb, März - April</t>
  </si>
  <si>
    <t>Narcissus pseudonarcissus, Kleine Trompeten-Narzisse</t>
  </si>
  <si>
    <t>weiß, Febr. – April</t>
  </si>
  <si>
    <t>10 –15</t>
  </si>
  <si>
    <t>Galanthus nivalis, Kleines Schneeglöckchen</t>
  </si>
  <si>
    <t>Crocus tommasinianus Ruby, Elfenkrokus</t>
  </si>
  <si>
    <t>blau - weiß, Febr. - April</t>
  </si>
  <si>
    <t xml:space="preserve">Chionodoxa luciliae, Schneestolz </t>
  </si>
  <si>
    <t>30 - 40</t>
  </si>
  <si>
    <t>Lonicera Maigrün</t>
  </si>
  <si>
    <t>Wintergrün</t>
  </si>
  <si>
    <t>dunkelblau, April - Mai</t>
  </si>
  <si>
    <t>Vinca minor 'Marie', Kleinblättriges Immergrün</t>
  </si>
  <si>
    <t>Luzula sylvatica – Wald-Marbel</t>
  </si>
  <si>
    <t>lila, Juli – Okt.</t>
  </si>
  <si>
    <t>Hosta × cultorum 'El Nino'®, Funkie</t>
  </si>
  <si>
    <t>***,  winter-/immergrün, Winterwirkung</t>
  </si>
  <si>
    <t>weiß, Juli – Aug.</t>
  </si>
  <si>
    <t>Heuchera micrantha 'Molly Bush', Purpurglöckchen</t>
  </si>
  <si>
    <t>rot-lila, Juni - Sept.</t>
  </si>
  <si>
    <t>Geranium sanguineum 'Tiny Monster', Blut-Storchschnabel</t>
  </si>
  <si>
    <t>***, Wintergrün</t>
  </si>
  <si>
    <t>weiß mit rosa Mitte, Mai - Juli</t>
  </si>
  <si>
    <t>Geranium macrorrhizum 'Spessart', Balkan Storchschnabel</t>
  </si>
  <si>
    <t>grünlich-gelb, April - Juni</t>
  </si>
  <si>
    <t>Euphorbia amygdaloides ssp. robbiae – Balkan-Wolfsmilch
Euphorbia robbiae</t>
  </si>
  <si>
    <t>***, Wintergrün. Nach einem frühen Rückschnitt erfolgt die auffallende und ausgesprochen reiche Blüte, gefolgt von einem attraktiven Neuaustrieb der schönen, großen Blätter.</t>
  </si>
  <si>
    <t>lichtorange, April -Mai</t>
  </si>
  <si>
    <t>Epimedium x warleyense 'Orangekönigin' – Elfenblume</t>
  </si>
  <si>
    <t>braungrün, April – Mai</t>
  </si>
  <si>
    <t>Carex caryophyllea 'The Beatles', Nelkenartige Segge</t>
  </si>
  <si>
    <t>*, Wintergrün</t>
  </si>
  <si>
    <t>blau, silbrig weißes Laub, April – Mai</t>
  </si>
  <si>
    <t>Brunnera macrophylla 'Jack Frost'®, Kaukasusvergissmeinnicht</t>
  </si>
  <si>
    <t>wintergrün, Blätter im winter rötlich</t>
  </si>
  <si>
    <t>purpurviolett, April – Mai</t>
  </si>
  <si>
    <t>Bergenia cordifolia 'Eroica', Bergenie</t>
  </si>
  <si>
    <t>dunkelrosa, Sept. - Okt.</t>
  </si>
  <si>
    <t>Anemone Japonica-Hybride 'Rosenschale' – Herbst-Anemone</t>
  </si>
  <si>
    <t>Anzahl/10m2</t>
  </si>
  <si>
    <t>Anemone 'Summer Breeze Snow' – Herbst-Anemone</t>
  </si>
  <si>
    <t>Anemone 'Little Breeze Candy' – Herbst-Anemone</t>
  </si>
  <si>
    <t>Asarum europaeum, Heimische Haselwurz</t>
  </si>
  <si>
    <t>Polypodium vulgare, Tüpfelfarn</t>
  </si>
  <si>
    <t>Corydalis cheilanthifolia, Farn-Lerchensporn</t>
  </si>
  <si>
    <t>Tiarella wherryi, Schaumblüte</t>
  </si>
  <si>
    <t>Polygonatum odoratum, Duft-Salomonsiegel</t>
  </si>
  <si>
    <t>Leucojum vernum, Märzenbecher</t>
  </si>
  <si>
    <t>1 Stück</t>
  </si>
  <si>
    <t>Narzissen Golden Harvest</t>
  </si>
  <si>
    <t>Tuffs 5 Stk. Duftet</t>
  </si>
  <si>
    <t>Tuffs 5 Stk. Zieht erst gegen Ende August ein</t>
  </si>
  <si>
    <t>weiß, Mai – Juni</t>
  </si>
  <si>
    <t>Leucojum aestivum 'Gravetye Giant', Sommer-Knotenblume</t>
  </si>
  <si>
    <t>Tuffs 5 Stk. Ruby Giant versamt sich nicht, macht Brutzwiebeln</t>
  </si>
  <si>
    <t>Crocus tommasinianus 'Ruby Giant', Elfen-Krokus</t>
  </si>
  <si>
    <t>Tuffs 5  Stk. Durch Brutzwiebeln und Selbstaussaat verwildert er schnell, ohne dabei lästig zu werden.Schneestolz bevorzugt warme, sonnige Standorte mit durchlässigem, sandigem Boden.</t>
  </si>
  <si>
    <t xml:space="preserve">Sie ist sehr gut wüchsig und reichblühend. Für die Kultur in Gärten sind die Sorten robuster und langlebiger als die Art. </t>
  </si>
  <si>
    <t>trockenheitsverträglich</t>
  </si>
  <si>
    <t>weißgrün, Mai - Juni</t>
  </si>
  <si>
    <t>Polygonatum odoratum – Duft-Salomonssiegel</t>
  </si>
  <si>
    <t>*, Luzula nivea muss nicht zwingend geschnitten werden. Sieht sie allerdings nach dem Winter sehr mitgenommen aus, kann ein Rückschnitt abgestorbener Teile erfolgen. Ebenfalls ist im Sommer ein Nach-Blüte-Rückschnitt möglich</t>
  </si>
  <si>
    <t>weiße Rispen, behaartes Blatt, Juni – Aug.</t>
  </si>
  <si>
    <t>Luzula nivea, Schnee-Marbel</t>
  </si>
  <si>
    <t>violett, Aug. - Okt.</t>
  </si>
  <si>
    <t>Liriope muscari 'Ingwersen', Horstbildende Liriope</t>
  </si>
  <si>
    <t>'El Nino' ist sehr gesund und gehört zu den Hosta-Sorten, die bis in den Spätherbst hinein attraktiv sind. Starkregen und Schnecken können den dicken Blättern wenig anhaben.</t>
  </si>
  <si>
    <t>hellgrün</t>
  </si>
  <si>
    <t>selbst für trockene, schattige Standorte mit Wurzeldruck von Gehölzen</t>
  </si>
  <si>
    <t>Verblühte Blütenstände entfernen, da sich diese an zusagenden Standorten gerne versamen.</t>
  </si>
  <si>
    <t>*** nicht auf zu schweren oder nassen Böden</t>
  </si>
  <si>
    <t>Nicht der direkten Wintersonne ausgesetzten</t>
  </si>
  <si>
    <t>braucht etwas Geduld</t>
  </si>
  <si>
    <t>Dryopteris affinis – Goldschuppenfarn</t>
  </si>
  <si>
    <t>Herbstfärbung</t>
  </si>
  <si>
    <t>weiß, Juni - Juli</t>
  </si>
  <si>
    <t>Gillenia trifoliata – Dreiblattspiere</t>
  </si>
  <si>
    <t>Heimisch, trockenheitsverträglich</t>
  </si>
  <si>
    <t>Rückschnitt nach der Blüte verhindert unerwünschte Verbreitung. Treibt danach wieder frisch-grün aus.</t>
  </si>
  <si>
    <t>dunkelviolett, Juni - Juli</t>
  </si>
  <si>
    <t>Campanula latifolia var. macrantha – Wald-Glockenblume</t>
  </si>
  <si>
    <t>* Brunnera sind langlebig, winterhart und insgesamt sehr unkompliziert. Nach der Blüte empfiehlt sich ein bodennaher Rückschnitt, da die sich trotz allem gerne ausäen. Früher Nahrungsspender für Insekten</t>
  </si>
  <si>
    <t>**, Schnitt, wächst horstig, macht keine Ausläufer</t>
  </si>
  <si>
    <t>Aster divaricatus 'Tradescant', Weiße Wald-Aster</t>
  </si>
  <si>
    <t>* Blattschmuckstaude zieht im Sommer ein</t>
  </si>
  <si>
    <t>weißlich-grün, April - Juni</t>
  </si>
  <si>
    <t>Arum italicum 'Pictum', Italienischer Aronstab</t>
  </si>
  <si>
    <t>Selbstaussaat</t>
  </si>
  <si>
    <t>Aquilegia vulgaris – Gewöhnliche Akelei</t>
  </si>
  <si>
    <t>äußerst wüchsig</t>
  </si>
  <si>
    <t>Dunkelblau, Mai–Juni</t>
  </si>
  <si>
    <t>Ajuga reptans 'Black Scallop'  Dunkler Günsel</t>
  </si>
  <si>
    <t>** Frühjahrspflanzung empfohlen. Benötigen etwa 2 Jahre, um richtig einzuwachsen. Sie bevorzugen durchlässige, humose Böden.</t>
  </si>
  <si>
    <t>Anzahl/100m2</t>
  </si>
  <si>
    <t>Helleborus foetidus – Stinkende Nieswurz, Palmblatt-Schneerose</t>
  </si>
  <si>
    <t xml:space="preserve">Hosta × cultorum 'El Nino'®, Funkie </t>
  </si>
  <si>
    <t>Beet 10                                                                                                                               hier fehlt mir noch die Idee…. Werden dort nicht alle Hunde reingehen? Vielleicht nur Lonicera in Wellen und noch 3 Sträucher</t>
  </si>
  <si>
    <t>40-60</t>
  </si>
  <si>
    <t>Lonicera nitida</t>
  </si>
  <si>
    <t>Mai - Juni</t>
  </si>
  <si>
    <t>Cotoneaster dammeri 'Queen of Carpets' / 'Frieders Evergreen'</t>
  </si>
  <si>
    <t>Dauerblüher</t>
  </si>
  <si>
    <t>Liatris spicata 'Kobold', Prachtscharte</t>
  </si>
  <si>
    <t>Gaura lindheimeri, Präriekerze, generativ vermehrt!</t>
  </si>
  <si>
    <t>robust, Schnitt</t>
  </si>
  <si>
    <t>Echinacea tennesseensis 'Rocky Top', Scheinsonnenhut</t>
  </si>
  <si>
    <t>Anaphalis triplinervis 'Silberregen', Himalaya-Perlkörbchen</t>
  </si>
  <si>
    <t xml:space="preserve">Beete 2A und B, 
sonnig, Naschgarten, insgesamt 73 qm.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</si>
  <si>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73 qm gesamt                   -10 %</t>
  </si>
  <si>
    <t xml:space="preserve">Beete 3A, B, C, D und E, 
sonnig, Sinnesgarten, insgesamt 76 qm.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</si>
  <si>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76 qm gesamt                   -10 %</t>
  </si>
  <si>
    <t>Beete 4A, B, insgesamt 203 qm (- 20% für Pflegepfade = 160 qm).
 In den gesiebten Oberboden soll 10 % Kompost eingearbeitet werden. 
Die Pflegepfade können mit Pinienrinde angelegt werden. 
Zwischen den Stauden soll mit 5 cm unkrautfreien Kompost (aus der Heißrotte) gemulcht werden.</t>
  </si>
  <si>
    <t>341 qm gesamt - ca. 20 %</t>
  </si>
  <si>
    <t>188 qm gesamt                   -20 %</t>
  </si>
  <si>
    <t xml:space="preserve">Beete 1A, B,C und D, sonnig, insgesamt 188 qm  (- 20% für Pflegepfade = 150 qm).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</si>
  <si>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25</t>
  </si>
  <si>
    <t>Geranium macrorrhizum 'White Ness', Balkan-Storchschnabel</t>
  </si>
  <si>
    <t>B6 gesamt 278 qm       - 30%</t>
  </si>
  <si>
    <t>Beete 6 A-G, insgesamt 278 qm (-30 % = 195 qm)                                                                                                                                                                                                                                                                                                                                                                                                                                                Mager-/Sandbeete</t>
  </si>
  <si>
    <t xml:space="preserve">Beete 4A, B, ingesamt 341 qm (- 20% für Pflegepfade = 273 qm).
Halbschattiger bis schattiger Bereich auf der Nordseite des Gebäudes. Repräsentativ. Kalkuliert mit 9 Pflanzen auf den qm.
Im Oberboden soll je nach Qualität 10 % oder mehr Kompost eingearbeitet werden. Die Pflegepfade können z.B. mit Pinienrinde angelegt werden. Zwischen den Stauden soll mit ca. 5 cm unkrautfreien Kompost (aus der Heißrotte) gemulcht werden.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</si>
  <si>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Caltha palustris , Sumpf-Dotterblume</t>
  </si>
  <si>
    <t>WR4</t>
  </si>
  <si>
    <t>150</t>
  </si>
  <si>
    <t>Sanguisorba officinalis, Großer Wiesenknopf</t>
  </si>
  <si>
    <t>120</t>
  </si>
  <si>
    <t>FR2-3</t>
  </si>
  <si>
    <t>Filipendula ulmaria, Echtes Mädesüß</t>
  </si>
  <si>
    <t>90</t>
  </si>
  <si>
    <t>WR5</t>
  </si>
  <si>
    <t>80</t>
  </si>
  <si>
    <t>Veronica longifolia `Blauriesin´, Langblättriger Ehrenpreis</t>
  </si>
  <si>
    <t>Geum rivale, Bach-Nelkenwurst</t>
  </si>
  <si>
    <t>Myosotis palustris, Sumpf-Vergissmeinnicht</t>
  </si>
  <si>
    <t>Potentilla palustris, Sumpfblutauge</t>
  </si>
  <si>
    <t>0-5cm Wassertiefe</t>
  </si>
  <si>
    <t>Veronica beccabunga, Bachbunge</t>
  </si>
  <si>
    <t>5-10cm Wassertiefe</t>
  </si>
  <si>
    <t>Baldellia ranunculoides, Igelschlauch</t>
  </si>
  <si>
    <t>Eriophorum latifolium, Breitblättriges Wollgras</t>
  </si>
  <si>
    <t>Primula farinosa, Mehlprimel</t>
  </si>
  <si>
    <t>Peucedanum palustre, Sumpf-Haarstrang</t>
  </si>
  <si>
    <t>Iris sibirica, Sibirische Schwertlilie</t>
  </si>
  <si>
    <t>WR3-4</t>
  </si>
  <si>
    <t xml:space="preserve">B9 gesamt </t>
  </si>
  <si>
    <t>Beet 9, pauschal 100 Stück                                                                                                                                                                                                                                                                                                                                                                                                                                              Teich (Sumpfpflanzen)</t>
  </si>
  <si>
    <t>Ceratophyllum demersum, Raues Hornkraut</t>
  </si>
  <si>
    <t>200</t>
  </si>
  <si>
    <t>Lemna trisulca, Dreifurchige Wasserlinse</t>
  </si>
  <si>
    <t>Schwimmpflanze, Wasserreinigung</t>
  </si>
  <si>
    <t>Lythrum virgatum `Dropmore Scarlet´, Blutweiderich</t>
  </si>
  <si>
    <t>Allium ursinum, Bärlauch</t>
  </si>
  <si>
    <t xml:space="preserve">Fragaria vesca var. vesca, Wald-Erdbeere </t>
  </si>
  <si>
    <t>Chamaemelum nobile, Römische Scheinkamille</t>
  </si>
  <si>
    <t>Südwesteuropa, Afrika</t>
  </si>
  <si>
    <t>Thymus serpyllum, Sand-Thymian</t>
  </si>
  <si>
    <t>Dauerblüher, trittfest</t>
  </si>
  <si>
    <t>Kleinstrauchrose `Lavender Meidiland´</t>
  </si>
  <si>
    <t>Duft, halbgefüllt, Schnitt</t>
  </si>
  <si>
    <t>allium in weiß und rosa</t>
  </si>
  <si>
    <t>weiße Echinacaea</t>
  </si>
  <si>
    <t>dunkle Fetthenne</t>
  </si>
  <si>
    <t>weiße Achillea</t>
  </si>
  <si>
    <t>rosa Anemone Gräfin von Zeppelin Halbschatten</t>
  </si>
  <si>
    <t>Anzahl insges.</t>
  </si>
  <si>
    <t>Aster novae-angliae `Purple Dome´, Raublatt-Aster</t>
  </si>
  <si>
    <t>Calamagrostis x acutiflora `Overdam´, Gestreiftes Reitgras</t>
  </si>
  <si>
    <t>Anemone `Summer Breeze Snow´, Herbst-Anemone</t>
  </si>
  <si>
    <t>Lavandula angustifolia `Dwarf Blue´, Lavendel</t>
  </si>
  <si>
    <t>Nepeta racemosa `Snowflake´, Weiße Katzenminze</t>
  </si>
  <si>
    <t>Phlox paniculata `Freifräulein von Lassberg´, Hoher Sommer-Phlox</t>
  </si>
  <si>
    <t>Salvia nemorosa `Mainacht´, Steppen-Salbei</t>
  </si>
  <si>
    <t>Veronica teucrium `Knallblau´, Büschel-Ehrenpreis</t>
  </si>
  <si>
    <t>Campanula poscharskyana `Blauranke´, Hängepolster-Glockenblume</t>
  </si>
  <si>
    <t>Geranium Hybride `Rozanne´, Storchschnabel</t>
  </si>
  <si>
    <t>Stachy byzantina `Silver Carpet´, Teppich-Wollziest</t>
  </si>
  <si>
    <t>Achillea filipendulina `Heinrich Vogeler´, Schafgarbe</t>
  </si>
  <si>
    <t>Aquilegia vulgaris`Alba´, Weiße Akelei</t>
  </si>
  <si>
    <t>Allium `Purple Sensation´, Purpur-Kugellauch</t>
  </si>
  <si>
    <t>flächig verteilt</t>
  </si>
  <si>
    <t>Alchemilla xantochlora, Gelbgrüner Frauenmantel</t>
  </si>
  <si>
    <t>Geranium sanguineum `Apfelblüte´, Blut-Storchschnabel</t>
  </si>
  <si>
    <t>Beet 8A, B, insgesamt 546 qm                                                                                                                                                                                                                                                                                                                                                                                                                                     Ergänzungen im vorhandenen Beet (3 St. / qm, pauschal 150 Stück)</t>
  </si>
  <si>
    <t xml:space="preserve">Anzahl </t>
  </si>
  <si>
    <t>Mittel- und Osteuropa</t>
  </si>
  <si>
    <t>Fr/SH/GR/St1</t>
  </si>
  <si>
    <t xml:space="preserve">Tiefwurzler verträgt sie Trockenheit gut. Benötigt einen gut drainierten, stickstoffarmen Boden. Im Gegensatz zur Astlose Graslilie bevorzugt sie eher kalkige Böden. Bitte nicht düngen! </t>
  </si>
  <si>
    <t>30-50</t>
  </si>
  <si>
    <t>weite Teile Europas, 
Kaukasus, Vorderasien</t>
  </si>
  <si>
    <t>Fr/SH/H1</t>
  </si>
  <si>
    <t>Kurzlebig, aber stark versamend und hervorragend zur Verwilderung geeignet. Nach Rückschnitt erfolgt alsbald eine zweite Blüte.</t>
  </si>
  <si>
    <t>Dianthus carthusianorum, Karthäuser-Nelke</t>
  </si>
  <si>
    <t>40-70</t>
  </si>
  <si>
    <t>Alpen</t>
  </si>
  <si>
    <t>Fr/FS1</t>
  </si>
  <si>
    <t>Pfahlwurzel. Strukturpflanze. Sät sie sich kaum aus, langlebiger im 
Vergleich zu anderen Eryngium-Arten.  Schnitt- oder Trockenblume.</t>
  </si>
  <si>
    <t>Hyssopus officinalis, Blauer Ysop</t>
  </si>
  <si>
    <t>FS/St/Fr1b</t>
  </si>
  <si>
    <t>Heil-, Küchen und Zierpflanze. 
Direkt nach der blüte btw. im Frühjahr kräftig zurückschneiden!</t>
  </si>
  <si>
    <t>SH/Fr/St/FS1</t>
  </si>
  <si>
    <t>Insektenpflanze</t>
  </si>
  <si>
    <t>20-30</t>
  </si>
  <si>
    <t>Pulsatilla vulgaris – Küchenschelle, Gew. Kuhschelle</t>
  </si>
  <si>
    <t>Scabiosa columbaria 'Pink Mist', Tauben-Skabiose</t>
  </si>
  <si>
    <t>30-40</t>
  </si>
  <si>
    <t>Europa, Kaukasus, 
Vorderasien, Asien</t>
  </si>
  <si>
    <t>St/Fr1-2b</t>
  </si>
  <si>
    <t>Lange Blütezeit.  Wenn alles Abgeblühte herausgeknipst wird, gibt es bis zum Wintereinbruch unentwegt neue Blüten.</t>
  </si>
  <si>
    <t>Süd- u. Süd-Osteuropa 
bis zum Kaukasus und Kleinasien</t>
  </si>
  <si>
    <t>Iris reticulata 'Purple Hill' – Netzblatt-Iris, Zwiebel-Iris</t>
  </si>
  <si>
    <t>10-15</t>
  </si>
  <si>
    <t>Europa - Türkei</t>
  </si>
  <si>
    <t>Osteuropa, Kaukasus, 
Vorderasien, Asien</t>
  </si>
  <si>
    <t>Bergregionen Iberischen Halbinsel, 
Französische Pyrenäen</t>
  </si>
  <si>
    <t>B/Fr1-2</t>
  </si>
  <si>
    <t>Fr/St1-2</t>
  </si>
  <si>
    <t>Fr/GR1-2</t>
  </si>
  <si>
    <t>Tuffs 5 – 10 Stk. Krokusse botanisch keine echten Zwiebeln. Die 
Mutterknollen vergehen nach ungefähr drei Jahren . Wichtig im 
Frühjahr und im Herbst regelmäßig zu düngen, damit die neu 
entstehenden Brutknollen sich gut entwickeln.</t>
  </si>
  <si>
    <t>Tuffs 3-5 Stk.</t>
  </si>
  <si>
    <t>Narcissus triandrus 'Thalia' , Engelstränen-Narzisse</t>
  </si>
  <si>
    <t>Adonis vernalis, Adonisröschen</t>
  </si>
  <si>
    <t>Fr/SH/St1-2</t>
  </si>
  <si>
    <t>Küchenkräuter, pauschal 10 Stück                                                                                                                                                                                                                                                                                                                                                                                                                                              (westlich des Gebäudes als Ergänzung)</t>
  </si>
  <si>
    <t xml:space="preserve">gesamt </t>
  </si>
  <si>
    <t>Allium schoenoprasum, Schnittlauch</t>
  </si>
  <si>
    <t>Melissa officinalis, Zitronen-Melisse</t>
  </si>
  <si>
    <t>Origanum vulgare `Compactum´, Oregano, Polster-Dost</t>
  </si>
  <si>
    <t>Fr/SH/St/FS1</t>
  </si>
  <si>
    <t>Insektenpflanze, duftend</t>
  </si>
  <si>
    <t>Fr/GR2</t>
  </si>
  <si>
    <t>bienenfreundlich</t>
  </si>
  <si>
    <t>Fr/B1-2</t>
  </si>
  <si>
    <t>Rumex acetosa `Profusion´, Garten-Sauerampfer</t>
  </si>
  <si>
    <t>Fr2-3b</t>
  </si>
  <si>
    <t>Sanguisorba minor, Pimpinelle, Kleiner Wiesenknopf</t>
  </si>
  <si>
    <t>Fr/St/FS1</t>
  </si>
  <si>
    <t>Thymus pulegioides, Echter Quendel</t>
  </si>
  <si>
    <t>Rosmarinus officinalis, Rosmarin</t>
  </si>
  <si>
    <t>Salvia officinalis</t>
  </si>
  <si>
    <t>50-70</t>
  </si>
  <si>
    <t>B1-2</t>
  </si>
  <si>
    <t>Fr/St/FS1b</t>
  </si>
  <si>
    <t>Satureja montana, Berg-Bohnenkraut</t>
  </si>
  <si>
    <t>20-40</t>
  </si>
  <si>
    <t>St/FS/SF/Fr1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</si>
</sst>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DDFF1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DFFE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6ACD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E0FB1"/>
        <bgColor indexed="64"/>
      </patternFill>
    </fill>
    <fill>
      <patternFill patternType="solid">
        <fgColor rgb="FF6647FF"/>
        <bgColor indexed="64"/>
      </patternFill>
    </fill>
    <fill>
      <patternFill patternType="solid">
        <fgColor rgb="FFCEC5ED"/>
        <bgColor indexed="64"/>
      </patternFill>
    </fill>
    <fill>
      <patternFill patternType="solid">
        <fgColor rgb="FFFCFCD0"/>
        <bgColor indexed="64"/>
      </patternFill>
    </fill>
    <fill>
      <patternFill patternType="solid">
        <fgColor rgb="FFE6C2F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5F090"/>
        <bgColor indexed="64"/>
      </patternFill>
    </fill>
    <fill>
      <patternFill patternType="solid">
        <fgColor rgb="FFF16BC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7B9F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14813"/>
        <bgColor indexed="64"/>
      </patternFill>
    </fill>
    <fill>
      <patternFill patternType="solid">
        <fgColor rgb="FFFBFCD0"/>
        <bgColor indexed="64"/>
      </patternFill>
    </fill>
    <fill>
      <patternFill patternType="solid">
        <fgColor rgb="FFC834F0"/>
        <bgColor indexed="64"/>
      </patternFill>
    </fill>
    <fill>
      <patternFill patternType="solid">
        <fgColor rgb="FFD0A5F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565E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52BCF"/>
        <bgColor indexed="64"/>
      </patternFill>
    </fill>
    <fill>
      <patternFill patternType="solid">
        <fgColor rgb="FFB732D2"/>
        <bgColor indexed="64"/>
      </patternFill>
    </fill>
    <fill>
      <patternFill patternType="solid">
        <fgColor rgb="FFCCED5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C831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F4FDD"/>
        <bgColor indexed="64"/>
      </patternFill>
    </fill>
    <fill>
      <patternFill patternType="solid">
        <fgColor rgb="FFE9B3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9B72E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F392"/>
        <bgColor indexed="64"/>
      </patternFill>
    </fill>
    <fill>
      <patternFill patternType="solid">
        <fgColor rgb="FF904ADE"/>
        <bgColor indexed="64"/>
      </patternFill>
    </fill>
    <fill>
      <patternFill patternType="solid">
        <fgColor rgb="FFF9DAFE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CC66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3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5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wrapText="1"/>
    </xf>
    <xf numFmtId="0" fontId="3" fillId="6" borderId="1" xfId="0" applyFont="1" applyFill="1" applyBorder="1"/>
    <xf numFmtId="0" fontId="3" fillId="10" borderId="1" xfId="0" applyFont="1" applyFill="1" applyBorder="1" applyAlignment="1">
      <alignment horizontal="center" vertical="center"/>
    </xf>
    <xf numFmtId="11" fontId="3" fillId="4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49" fontId="0" fillId="9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wrapText="1"/>
    </xf>
    <xf numFmtId="0" fontId="0" fillId="7" borderId="0" xfId="0" applyFill="1"/>
    <xf numFmtId="0" fontId="0" fillId="21" borderId="1" xfId="0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2" fillId="2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49" fontId="0" fillId="20" borderId="1" xfId="0" applyNumberFormat="1" applyFill="1" applyBorder="1" applyAlignment="1">
      <alignment horizontal="center" vertical="center" wrapText="1"/>
    </xf>
    <xf numFmtId="49" fontId="3" fillId="2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23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4" borderId="1" xfId="0" applyFont="1" applyFill="1" applyBorder="1" applyAlignment="1">
      <alignment horizontal="center" vertical="center"/>
    </xf>
    <xf numFmtId="0" fontId="0" fillId="25" borderId="1" xfId="0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 wrapText="1"/>
    </xf>
    <xf numFmtId="0" fontId="0" fillId="28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/>
    </xf>
    <xf numFmtId="0" fontId="10" fillId="4" borderId="1" xfId="1" applyFont="1" applyFill="1" applyBorder="1"/>
    <xf numFmtId="0" fontId="10" fillId="3" borderId="1" xfId="1" applyFont="1" applyFill="1" applyBorder="1" applyAlignment="1">
      <alignment horizontal="center" vertical="center"/>
    </xf>
    <xf numFmtId="49" fontId="2" fillId="4" borderId="1" xfId="1" applyNumberFormat="1" applyFont="1" applyFill="1" applyBorder="1"/>
    <xf numFmtId="0" fontId="2" fillId="4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/>
    </xf>
    <xf numFmtId="0" fontId="2" fillId="4" borderId="1" xfId="1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9" borderId="1" xfId="0" applyNumberFormat="1" applyFill="1" applyBorder="1" applyAlignment="1">
      <alignment horizontal="center"/>
    </xf>
    <xf numFmtId="0" fontId="0" fillId="9" borderId="1" xfId="0" applyFill="1" applyBorder="1" applyAlignment="1">
      <alignment wrapText="1"/>
    </xf>
    <xf numFmtId="0" fontId="0" fillId="9" borderId="1" xfId="0" applyFill="1" applyBorder="1"/>
    <xf numFmtId="0" fontId="0" fillId="2" borderId="1" xfId="0" applyFill="1" applyBorder="1"/>
    <xf numFmtId="0" fontId="0" fillId="29" borderId="1" xfId="0" applyFill="1" applyBorder="1"/>
    <xf numFmtId="0" fontId="11" fillId="20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0" fillId="30" borderId="1" xfId="0" applyFill="1" applyBorder="1"/>
    <xf numFmtId="0" fontId="0" fillId="31" borderId="1" xfId="0" applyFill="1" applyBorder="1"/>
    <xf numFmtId="0" fontId="0" fillId="32" borderId="1" xfId="0" applyFill="1" applyBorder="1"/>
    <xf numFmtId="0" fontId="0" fillId="33" borderId="1" xfId="0" applyFill="1" applyBorder="1"/>
    <xf numFmtId="0" fontId="0" fillId="34" borderId="1" xfId="0" applyFill="1" applyBorder="1"/>
    <xf numFmtId="0" fontId="0" fillId="35" borderId="1" xfId="0" applyFill="1" applyBorder="1"/>
    <xf numFmtId="0" fontId="0" fillId="36" borderId="1" xfId="0" applyFill="1" applyBorder="1"/>
    <xf numFmtId="0" fontId="0" fillId="9" borderId="0" xfId="0" applyFill="1"/>
    <xf numFmtId="0" fontId="0" fillId="37" borderId="1" xfId="0" applyFill="1" applyBorder="1"/>
    <xf numFmtId="0" fontId="0" fillId="38" borderId="1" xfId="0" applyFill="1" applyBorder="1"/>
    <xf numFmtId="0" fontId="0" fillId="0" borderId="1" xfId="1" applyFont="1" applyBorder="1" applyAlignment="1">
      <alignment wrapText="1"/>
    </xf>
    <xf numFmtId="49" fontId="0" fillId="9" borderId="1" xfId="1" applyNumberFormat="1" applyFont="1" applyFill="1" applyBorder="1" applyAlignment="1">
      <alignment horizontal="center"/>
    </xf>
    <xf numFmtId="0" fontId="0" fillId="9" borderId="1" xfId="1" applyFont="1" applyFill="1" applyBorder="1" applyAlignment="1">
      <alignment horizontal="center"/>
    </xf>
    <xf numFmtId="0" fontId="0" fillId="4" borderId="1" xfId="1" applyFont="1" applyFill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11" fillId="20" borderId="1" xfId="1" applyFont="1" applyFill="1" applyBorder="1" applyAlignment="1">
      <alignment horizontal="center"/>
    </xf>
    <xf numFmtId="0" fontId="0" fillId="4" borderId="1" xfId="1" applyFont="1" applyFill="1" applyBorder="1" applyAlignment="1">
      <alignment horizontal="left" wrapText="1"/>
    </xf>
    <xf numFmtId="0" fontId="0" fillId="39" borderId="1" xfId="1" applyFont="1" applyFill="1" applyBorder="1" applyAlignment="1">
      <alignment horizontal="center"/>
    </xf>
    <xf numFmtId="0" fontId="0" fillId="29" borderId="1" xfId="1" applyFont="1" applyFill="1" applyBorder="1" applyAlignment="1">
      <alignment horizontal="left"/>
    </xf>
    <xf numFmtId="0" fontId="0" fillId="40" borderId="1" xfId="0" applyFill="1" applyBorder="1"/>
    <xf numFmtId="0" fontId="0" fillId="41" borderId="1" xfId="0" applyFill="1" applyBorder="1"/>
    <xf numFmtId="0" fontId="0" fillId="24" borderId="1" xfId="0" applyFill="1" applyBorder="1"/>
    <xf numFmtId="0" fontId="0" fillId="42" borderId="1" xfId="0" applyFill="1" applyBorder="1"/>
    <xf numFmtId="0" fontId="0" fillId="43" borderId="1" xfId="0" applyFill="1" applyBorder="1"/>
    <xf numFmtId="0" fontId="0" fillId="44" borderId="1" xfId="0" applyFill="1" applyBorder="1"/>
    <xf numFmtId="0" fontId="0" fillId="44" borderId="1" xfId="1" applyFont="1" applyFill="1" applyBorder="1" applyAlignment="1">
      <alignment horizontal="center"/>
    </xf>
    <xf numFmtId="0" fontId="0" fillId="40" borderId="1" xfId="1" applyFont="1" applyFill="1" applyBorder="1" applyAlignment="1">
      <alignment horizontal="center"/>
    </xf>
    <xf numFmtId="0" fontId="0" fillId="45" borderId="1" xfId="0" applyFill="1" applyBorder="1"/>
    <xf numFmtId="0" fontId="0" fillId="46" borderId="1" xfId="0" applyFill="1" applyBorder="1"/>
    <xf numFmtId="0" fontId="0" fillId="0" borderId="1" xfId="0" applyBorder="1" applyAlignment="1">
      <alignment horizontal="left" wrapText="1"/>
    </xf>
    <xf numFmtId="0" fontId="0" fillId="47" borderId="1" xfId="0" applyFill="1" applyBorder="1"/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49" fontId="0" fillId="0" borderId="0" xfId="0" applyNumberFormat="1"/>
    <xf numFmtId="0" fontId="0" fillId="4" borderId="0" xfId="0" applyFill="1" applyAlignment="1">
      <alignment horizontal="center" vertical="center"/>
    </xf>
    <xf numFmtId="49" fontId="0" fillId="0" borderId="1" xfId="0" applyNumberFormat="1" applyBorder="1"/>
    <xf numFmtId="0" fontId="0" fillId="48" borderId="1" xfId="0" applyFill="1" applyBorder="1"/>
    <xf numFmtId="0" fontId="0" fillId="49" borderId="1" xfId="0" applyFill="1" applyBorder="1"/>
    <xf numFmtId="0" fontId="0" fillId="18" borderId="1" xfId="0" applyFill="1" applyBorder="1"/>
    <xf numFmtId="0" fontId="0" fillId="50" borderId="1" xfId="0" applyFill="1" applyBorder="1"/>
    <xf numFmtId="0" fontId="2" fillId="4" borderId="4" xfId="1" applyFont="1" applyFill="1" applyBorder="1"/>
    <xf numFmtId="0" fontId="9" fillId="20" borderId="3" xfId="1" applyFont="1" applyFill="1" applyBorder="1" applyAlignment="1">
      <alignment horizontal="center"/>
    </xf>
    <xf numFmtId="0" fontId="2" fillId="0" borderId="3" xfId="1" applyFont="1" applyBorder="1"/>
    <xf numFmtId="0" fontId="2" fillId="4" borderId="3" xfId="1" applyFont="1" applyFill="1" applyBorder="1"/>
    <xf numFmtId="0" fontId="2" fillId="3" borderId="3" xfId="1" applyFont="1" applyFill="1" applyBorder="1"/>
    <xf numFmtId="0" fontId="0" fillId="4" borderId="4" xfId="0" applyFill="1" applyBorder="1" applyAlignment="1">
      <alignment horizontal="left" wrapText="1"/>
    </xf>
    <xf numFmtId="0" fontId="11" fillId="20" borderId="3" xfId="0" applyFont="1" applyFill="1" applyBorder="1" applyAlignment="1">
      <alignment horizontal="center"/>
    </xf>
    <xf numFmtId="0" fontId="0" fillId="0" borderId="3" xfId="0" applyBorder="1"/>
    <xf numFmtId="0" fontId="0" fillId="4" borderId="3" xfId="0" applyFill="1" applyBorder="1"/>
    <xf numFmtId="49" fontId="0" fillId="4" borderId="3" xfId="0" applyNumberForma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left" vertical="center" wrapText="1"/>
    </xf>
    <xf numFmtId="0" fontId="6" fillId="4" borderId="1" xfId="1" applyFill="1" applyBorder="1" applyAlignment="1">
      <alignment vertical="center" wrapText="1"/>
    </xf>
    <xf numFmtId="0" fontId="6" fillId="4" borderId="1" xfId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left" vertical="center" wrapText="1"/>
    </xf>
    <xf numFmtId="0" fontId="0" fillId="9" borderId="1" xfId="0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left" vertical="center" wrapText="1"/>
    </xf>
    <xf numFmtId="0" fontId="0" fillId="51" borderId="1" xfId="0" applyFill="1" applyBorder="1"/>
    <xf numFmtId="0" fontId="0" fillId="52" borderId="1" xfId="0" applyFill="1" applyBorder="1"/>
    <xf numFmtId="0" fontId="0" fillId="4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0" fillId="9" borderId="1" xfId="0" applyNumberFormat="1" applyFill="1" applyBorder="1" applyAlignment="1">
      <alignment horizontal="center" vertical="center"/>
    </xf>
    <xf numFmtId="0" fontId="0" fillId="53" borderId="1" xfId="0" applyFill="1" applyBorder="1"/>
    <xf numFmtId="0" fontId="3" fillId="54" borderId="1" xfId="0" applyFont="1" applyFill="1" applyBorder="1" applyAlignment="1">
      <alignment horizontal="left" vertical="center" wrapText="1"/>
    </xf>
    <xf numFmtId="0" fontId="0" fillId="55" borderId="1" xfId="0" applyFill="1" applyBorder="1"/>
    <xf numFmtId="0" fontId="0" fillId="54" borderId="1" xfId="0" applyFill="1" applyBorder="1" applyAlignment="1">
      <alignment horizontal="left" vertical="center" wrapText="1"/>
    </xf>
    <xf numFmtId="0" fontId="0" fillId="56" borderId="1" xfId="0" applyFill="1" applyBorder="1"/>
    <xf numFmtId="0" fontId="0" fillId="57" borderId="1" xfId="0" applyFill="1" applyBorder="1"/>
    <xf numFmtId="0" fontId="0" fillId="58" borderId="1" xfId="0" applyFill="1" applyBorder="1"/>
    <xf numFmtId="0" fontId="0" fillId="59" borderId="1" xfId="0" applyFill="1" applyBorder="1"/>
    <xf numFmtId="0" fontId="0" fillId="60" borderId="1" xfId="0" applyFill="1" applyBorder="1"/>
    <xf numFmtId="0" fontId="0" fillId="61" borderId="1" xfId="0" applyFill="1" applyBorder="1"/>
    <xf numFmtId="0" fontId="0" fillId="54" borderId="1" xfId="0" applyFill="1" applyBorder="1" applyAlignment="1">
      <alignment vertical="center" wrapText="1"/>
    </xf>
    <xf numFmtId="0" fontId="0" fillId="62" borderId="1" xfId="0" applyFill="1" applyBorder="1"/>
    <xf numFmtId="0" fontId="12" fillId="12" borderId="1" xfId="1" applyFont="1" applyFill="1" applyBorder="1" applyAlignment="1">
      <alignment vertical="center" wrapText="1"/>
    </xf>
    <xf numFmtId="0" fontId="12" fillId="12" borderId="1" xfId="1" applyFont="1" applyFill="1" applyBorder="1" applyAlignment="1">
      <alignment horizontal="center" vertical="center"/>
    </xf>
    <xf numFmtId="0" fontId="12" fillId="12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/>
    </xf>
    <xf numFmtId="0" fontId="12" fillId="12" borderId="4" xfId="1" applyFont="1" applyFill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0" fillId="16" borderId="1" xfId="0" applyFill="1" applyBorder="1"/>
    <xf numFmtId="0" fontId="0" fillId="63" borderId="1" xfId="0" applyFill="1" applyBorder="1"/>
    <xf numFmtId="0" fontId="0" fillId="4" borderId="1" xfId="1" applyFont="1" applyFill="1" applyBorder="1" applyAlignment="1">
      <alignment vertical="center" wrapText="1"/>
    </xf>
    <xf numFmtId="0" fontId="0" fillId="4" borderId="2" xfId="1" applyFont="1" applyFill="1" applyBorder="1" applyAlignment="1">
      <alignment horizontal="center" vertical="center"/>
    </xf>
    <xf numFmtId="0" fontId="0" fillId="4" borderId="1" xfId="1" applyFont="1" applyFill="1" applyBorder="1" applyAlignment="1">
      <alignment horizontal="center" vertical="center"/>
    </xf>
    <xf numFmtId="0" fontId="0" fillId="4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 wrapText="1"/>
    </xf>
    <xf numFmtId="0" fontId="0" fillId="9" borderId="2" xfId="0" applyFill="1" applyBorder="1"/>
    <xf numFmtId="0" fontId="0" fillId="9" borderId="1" xfId="0" applyFill="1" applyBorder="1" applyAlignment="1">
      <alignment horizontal="center" wrapText="1"/>
    </xf>
    <xf numFmtId="0" fontId="0" fillId="7" borderId="1" xfId="0" applyFill="1" applyBorder="1"/>
    <xf numFmtId="0" fontId="0" fillId="4" borderId="4" xfId="1" applyFont="1" applyFill="1" applyBorder="1" applyAlignment="1">
      <alignment horizontal="center" vertical="center"/>
    </xf>
    <xf numFmtId="0" fontId="0" fillId="4" borderId="3" xfId="1" applyFont="1" applyFill="1" applyBorder="1" applyAlignment="1">
      <alignment horizontal="center" vertical="center"/>
    </xf>
    <xf numFmtId="0" fontId="0" fillId="4" borderId="4" xfId="1" applyFont="1" applyFill="1" applyBorder="1" applyAlignment="1">
      <alignment vertical="center"/>
    </xf>
    <xf numFmtId="0" fontId="0" fillId="4" borderId="3" xfId="1" applyFont="1" applyFill="1" applyBorder="1" applyAlignment="1">
      <alignment vertical="center"/>
    </xf>
    <xf numFmtId="0" fontId="0" fillId="4" borderId="2" xfId="0" applyFill="1" applyBorder="1"/>
    <xf numFmtId="0" fontId="0" fillId="64" borderId="1" xfId="0" applyFill="1" applyBorder="1"/>
    <xf numFmtId="0" fontId="0" fillId="19" borderId="1" xfId="0" applyFill="1" applyBorder="1"/>
    <xf numFmtId="0" fontId="3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65" borderId="1" xfId="0" applyFill="1" applyBorder="1"/>
    <xf numFmtId="0" fontId="0" fillId="4" borderId="1" xfId="0" applyFill="1" applyBorder="1" applyAlignment="1">
      <alignment horizontal="left"/>
    </xf>
    <xf numFmtId="0" fontId="2" fillId="4" borderId="1" xfId="1" applyFont="1" applyFill="1" applyBorder="1" applyAlignment="1">
      <alignment horizontal="center" wrapText="1"/>
    </xf>
    <xf numFmtId="0" fontId="2" fillId="4" borderId="2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4" borderId="1" xfId="1" applyFont="1" applyFill="1" applyBorder="1" applyAlignment="1">
      <alignment horizontal="center" wrapText="1"/>
    </xf>
    <xf numFmtId="0" fontId="2" fillId="3" borderId="4" xfId="1" applyFont="1" applyFill="1" applyBorder="1" applyAlignment="1">
      <alignment horizontal="center" wrapText="1"/>
    </xf>
    <xf numFmtId="0" fontId="2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wrapText="1"/>
    </xf>
    <xf numFmtId="0" fontId="0" fillId="11" borderId="1" xfId="0" applyFill="1" applyBorder="1"/>
    <xf numFmtId="0" fontId="0" fillId="66" borderId="1" xfId="0" applyFill="1" applyBorder="1"/>
    <xf numFmtId="0" fontId="0" fillId="67" borderId="1" xfId="0" applyFill="1" applyBorder="1"/>
    <xf numFmtId="0" fontId="6" fillId="9" borderId="1" xfId="1" applyFill="1" applyBorder="1" applyAlignment="1">
      <alignment wrapText="1"/>
    </xf>
    <xf numFmtId="0" fontId="6" fillId="9" borderId="1" xfId="1" applyFill="1" applyBorder="1" applyAlignment="1">
      <alignment horizontal="center" vertical="center"/>
    </xf>
    <xf numFmtId="49" fontId="6" fillId="9" borderId="1" xfId="1" applyNumberFormat="1" applyFill="1" applyBorder="1" applyAlignment="1">
      <alignment horizontal="center" vertical="center"/>
    </xf>
    <xf numFmtId="0" fontId="0" fillId="54" borderId="1" xfId="1" applyFont="1" applyFill="1" applyBorder="1" applyAlignment="1">
      <alignment vertical="center" wrapText="1"/>
    </xf>
    <xf numFmtId="0" fontId="0" fillId="68" borderId="1" xfId="0" applyFill="1" applyBorder="1"/>
    <xf numFmtId="0" fontId="12" fillId="12" borderId="1" xfId="1" applyFont="1" applyFill="1" applyBorder="1"/>
    <xf numFmtId="0" fontId="12" fillId="3" borderId="1" xfId="1" applyFont="1" applyFill="1" applyBorder="1" applyAlignment="1">
      <alignment horizontal="center"/>
    </xf>
    <xf numFmtId="0" fontId="12" fillId="3" borderId="1" xfId="1" applyFont="1" applyFill="1" applyBorder="1"/>
    <xf numFmtId="0" fontId="15" fillId="0" borderId="7" xfId="0" applyFont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0" fillId="54" borderId="1" xfId="0" applyFill="1" applyBorder="1" applyAlignment="1">
      <alignment horizontal="left" wrapText="1"/>
    </xf>
    <xf numFmtId="0" fontId="3" fillId="5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0" fillId="20" borderId="1" xfId="0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0" fillId="2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10" borderId="1" xfId="0" applyFill="1" applyBorder="1" applyAlignment="1">
      <alignment horizontal="center" vertical="center"/>
    </xf>
    <xf numFmtId="0" fontId="0" fillId="29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69" borderId="1" xfId="0" applyFill="1" applyBorder="1"/>
    <xf numFmtId="0" fontId="0" fillId="70" borderId="1" xfId="0" applyFill="1" applyBorder="1"/>
    <xf numFmtId="0" fontId="0" fillId="3" borderId="1" xfId="0" applyFill="1" applyBorder="1"/>
    <xf numFmtId="0" fontId="0" fillId="71" borderId="1" xfId="0" applyFill="1" applyBorder="1"/>
    <xf numFmtId="0" fontId="0" fillId="72" borderId="1" xfId="1" applyFont="1" applyFill="1" applyBorder="1" applyAlignment="1">
      <alignment horizontal="center"/>
    </xf>
    <xf numFmtId="0" fontId="0" fillId="73" borderId="1" xfId="0" applyFill="1" applyBorder="1"/>
    <xf numFmtId="0" fontId="0" fillId="23" borderId="1" xfId="0" applyFill="1" applyBorder="1"/>
    <xf numFmtId="0" fontId="0" fillId="9" borderId="0" xfId="0" applyFill="1" applyAlignment="1">
      <alignment horizontal="center" vertical="center"/>
    </xf>
    <xf numFmtId="0" fontId="0" fillId="74" borderId="1" xfId="0" applyFill="1" applyBorder="1"/>
    <xf numFmtId="0" fontId="0" fillId="41" borderId="1" xfId="1" applyFont="1" applyFill="1" applyBorder="1" applyAlignment="1">
      <alignment horizontal="center"/>
    </xf>
    <xf numFmtId="0" fontId="0" fillId="11" borderId="1" xfId="0" applyFill="1" applyBorder="1" applyAlignment="1">
      <alignment horizontal="center" vertical="center"/>
    </xf>
    <xf numFmtId="0" fontId="0" fillId="32" borderId="1" xfId="0" applyFill="1" applyBorder="1" applyAlignment="1">
      <alignment wrapText="1"/>
    </xf>
    <xf numFmtId="0" fontId="0" fillId="29" borderId="1" xfId="0" applyFill="1" applyBorder="1" applyAlignment="1">
      <alignment horizontal="center" vertical="center" wrapText="1"/>
    </xf>
    <xf numFmtId="0" fontId="0" fillId="29" borderId="1" xfId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75" borderId="1" xfId="0" applyFill="1" applyBorder="1"/>
    <xf numFmtId="0" fontId="0" fillId="3" borderId="0" xfId="0" applyFill="1" applyAlignment="1">
      <alignment horizontal="center" vertical="center"/>
    </xf>
    <xf numFmtId="0" fontId="0" fillId="76" borderId="1" xfId="0" applyFill="1" applyBorder="1"/>
    <xf numFmtId="0" fontId="0" fillId="77" borderId="1" xfId="0" applyFill="1" applyBorder="1" applyAlignment="1">
      <alignment horizontal="center" vertical="center" wrapText="1"/>
    </xf>
    <xf numFmtId="0" fontId="0" fillId="77" borderId="1" xfId="0" applyFill="1" applyBorder="1" applyAlignment="1">
      <alignment horizontal="center" vertical="center"/>
    </xf>
    <xf numFmtId="0" fontId="0" fillId="78" borderId="1" xfId="0" applyFill="1" applyBorder="1"/>
    <xf numFmtId="0" fontId="4" fillId="4" borderId="1" xfId="1" applyFont="1" applyFill="1" applyBorder="1" applyAlignment="1">
      <alignment horizontal="center" vertical="top"/>
    </xf>
    <xf numFmtId="0" fontId="0" fillId="79" borderId="1" xfId="0" applyFill="1" applyBorder="1"/>
    <xf numFmtId="0" fontId="0" fillId="80" borderId="1" xfId="0" applyFill="1" applyBorder="1" applyAlignment="1">
      <alignment horizontal="center" vertical="center"/>
    </xf>
    <xf numFmtId="0" fontId="0" fillId="32" borderId="1" xfId="0" applyFill="1" applyBorder="1" applyAlignment="1">
      <alignment horizontal="center" vertical="center"/>
    </xf>
    <xf numFmtId="0" fontId="0" fillId="29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 wrapText="1"/>
    </xf>
    <xf numFmtId="0" fontId="0" fillId="20" borderId="1" xfId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7" borderId="2" xfId="0" applyFont="1" applyFill="1" applyBorder="1" applyAlignment="1">
      <alignment horizontal="center" vertical="center" wrapText="1"/>
    </xf>
    <xf numFmtId="0" fontId="2" fillId="27" borderId="3" xfId="0" applyFont="1" applyFill="1" applyBorder="1" applyAlignment="1">
      <alignment horizontal="center" vertical="center" wrapText="1"/>
    </xf>
    <xf numFmtId="0" fontId="2" fillId="27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7" borderId="2" xfId="0" applyFont="1" applyFill="1" applyBorder="1" applyAlignment="1">
      <alignment horizontal="center" vertical="center"/>
    </xf>
    <xf numFmtId="0" fontId="4" fillId="27" borderId="3" xfId="0" applyFont="1" applyFill="1" applyBorder="1" applyAlignment="1">
      <alignment horizontal="center" vertical="center"/>
    </xf>
    <xf numFmtId="0" fontId="3" fillId="27" borderId="3" xfId="0" applyFont="1" applyFill="1" applyBorder="1" applyAlignment="1">
      <alignment horizontal="center" vertical="center"/>
    </xf>
    <xf numFmtId="0" fontId="3" fillId="27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80" borderId="1" xfId="0" applyFill="1" applyBorder="1"/>
    <xf numFmtId="0" fontId="0" fillId="15" borderId="1" xfId="0" applyFill="1" applyBorder="1"/>
    <xf numFmtId="0" fontId="3" fillId="29" borderId="1" xfId="0" applyFont="1" applyFill="1" applyBorder="1" applyAlignment="1">
      <alignment horizontal="center" vertical="center"/>
    </xf>
    <xf numFmtId="0" fontId="0" fillId="27" borderId="1" xfId="0" applyFill="1" applyBorder="1"/>
    <xf numFmtId="0" fontId="0" fillId="4" borderId="1" xfId="1" applyFont="1" applyFill="1" applyBorder="1" applyAlignment="1">
      <alignment wrapText="1"/>
    </xf>
    <xf numFmtId="0" fontId="2" fillId="3" borderId="3" xfId="1" applyFont="1" applyFill="1" applyBorder="1" applyAlignment="1">
      <alignment horizontal="center" vertical="center"/>
    </xf>
  </cellXfs>
  <cellStyles count="2">
    <cellStyle name="Standard" xfId="0" builtinId="0"/>
    <cellStyle name="Standard 2" xfId="1" xr:uid="{7B06FF46-37AD-4141-848E-A350E95D8B0A}"/>
  </cellStyles>
  <dxfs count="0"/>
  <tableStyles count="0" defaultTableStyle="TableStyleMedium2" defaultPivotStyle="PivotStyleLight16"/>
  <colors>
    <mruColors>
      <color rgb="FFFF99FF"/>
      <color rgb="FF9933FF"/>
      <color rgb="FF9999FF"/>
      <color rgb="FFCC66FF"/>
      <color rgb="FFFDDFF1"/>
      <color rgb="FF6666FF"/>
      <color rgb="FF6600FF"/>
      <color rgb="FFCC00FF"/>
      <color rgb="FFFDFFE1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151"/>
  <sheetViews>
    <sheetView zoomScaleNormal="100" workbookViewId="0">
      <pane xSplit="9" ySplit="6" topLeftCell="J101" activePane="bottomRight" state="frozen"/>
      <selection pane="topRight" activeCell="H1" sqref="H1"/>
      <selection pane="bottomLeft" activeCell="A4" sqref="A4"/>
      <selection pane="bottomRight" activeCell="D150" sqref="D150"/>
    </sheetView>
  </sheetViews>
  <sheetFormatPr baseColWidth="10" defaultRowHeight="14.4" x14ac:dyDescent="0.3"/>
  <cols>
    <col min="1" max="1" width="10.77734375" hidden="1" customWidth="1"/>
    <col min="2" max="2" width="10.77734375" customWidth="1"/>
    <col min="3" max="3" width="28.33203125" customWidth="1"/>
    <col min="4" max="4" width="23.33203125" bestFit="1" customWidth="1"/>
    <col min="5" max="5" width="9.77734375" customWidth="1"/>
    <col min="6" max="6" width="8.33203125" customWidth="1"/>
    <col min="7" max="7" width="8.109375" customWidth="1"/>
    <col min="8" max="8" width="8.6640625" customWidth="1"/>
    <col min="9" max="9" width="14.88671875" hidden="1" customWidth="1"/>
    <col min="10" max="10" width="8.21875" hidden="1" customWidth="1"/>
    <col min="11" max="11" width="3.33203125" customWidth="1"/>
    <col min="12" max="12" width="3.5546875" customWidth="1"/>
    <col min="13" max="13" width="3.77734375" customWidth="1"/>
    <col min="14" max="14" width="3.5546875" customWidth="1"/>
    <col min="15" max="15" width="3.77734375" customWidth="1"/>
    <col min="16" max="16" width="3.44140625" customWidth="1"/>
    <col min="17" max="17" width="2.88671875" customWidth="1"/>
    <col min="18" max="18" width="3.77734375" customWidth="1"/>
    <col min="19" max="19" width="3.5546875" customWidth="1"/>
    <col min="20" max="20" width="3.6640625" customWidth="1"/>
    <col min="21" max="21" width="3.77734375" customWidth="1"/>
    <col min="22" max="22" width="3.6640625" customWidth="1"/>
    <col min="23" max="23" width="10.21875" customWidth="1"/>
    <col min="24" max="24" width="17.77734375" hidden="1" customWidth="1"/>
    <col min="25" max="25" width="0" hidden="1" customWidth="1"/>
    <col min="26" max="26" width="45.5546875" customWidth="1"/>
  </cols>
  <sheetData>
    <row r="2" spans="1:26" ht="57.45" customHeight="1" x14ac:dyDescent="0.3">
      <c r="A2" s="3"/>
      <c r="B2" s="3"/>
      <c r="C2" s="3"/>
      <c r="D2" s="3"/>
      <c r="E2" s="61" t="s">
        <v>165</v>
      </c>
      <c r="F2" s="302" t="s">
        <v>1</v>
      </c>
      <c r="G2" s="302"/>
      <c r="H2" s="4"/>
      <c r="I2" s="4" t="s">
        <v>40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"/>
    </row>
    <row r="3" spans="1:26" x14ac:dyDescent="0.3">
      <c r="A3" s="5" t="s">
        <v>3</v>
      </c>
      <c r="B3" s="82"/>
      <c r="C3" s="314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6"/>
      <c r="X3" s="6" t="s">
        <v>132</v>
      </c>
      <c r="Y3" s="53" t="s">
        <v>166</v>
      </c>
      <c r="Z3" s="53" t="s">
        <v>167</v>
      </c>
    </row>
    <row r="4" spans="1:26" ht="28.8" x14ac:dyDescent="0.3">
      <c r="A4" s="68"/>
      <c r="B4" s="68"/>
      <c r="C4" s="39" t="s">
        <v>218</v>
      </c>
      <c r="D4" s="39" t="s">
        <v>222</v>
      </c>
      <c r="E4" s="70" t="s">
        <v>0</v>
      </c>
      <c r="F4" s="60" t="s">
        <v>2</v>
      </c>
      <c r="G4" s="6" t="s">
        <v>5</v>
      </c>
      <c r="H4" s="71" t="s">
        <v>6</v>
      </c>
      <c r="I4" s="6" t="s">
        <v>16</v>
      </c>
      <c r="J4" s="6" t="s">
        <v>49</v>
      </c>
      <c r="K4" s="67" t="s">
        <v>153</v>
      </c>
      <c r="L4" s="67" t="s">
        <v>154</v>
      </c>
      <c r="M4" s="67" t="s">
        <v>155</v>
      </c>
      <c r="N4" s="67" t="s">
        <v>156</v>
      </c>
      <c r="O4" s="67" t="s">
        <v>157</v>
      </c>
      <c r="P4" s="67" t="s">
        <v>158</v>
      </c>
      <c r="Q4" s="67" t="s">
        <v>159</v>
      </c>
      <c r="R4" s="67" t="s">
        <v>160</v>
      </c>
      <c r="S4" s="67" t="s">
        <v>161</v>
      </c>
      <c r="T4" s="67" t="s">
        <v>162</v>
      </c>
      <c r="U4" s="67" t="s">
        <v>163</v>
      </c>
      <c r="V4" s="67" t="s">
        <v>164</v>
      </c>
      <c r="W4" s="6" t="s">
        <v>131</v>
      </c>
      <c r="X4" s="69"/>
      <c r="Y4" s="1"/>
    </row>
    <row r="5" spans="1:26" x14ac:dyDescent="0.3">
      <c r="A5" s="3">
        <v>5</v>
      </c>
      <c r="B5" s="3">
        <v>2</v>
      </c>
      <c r="C5" s="4" t="s">
        <v>219</v>
      </c>
      <c r="D5" s="4" t="s">
        <v>223</v>
      </c>
      <c r="E5" s="47">
        <v>2</v>
      </c>
      <c r="F5" s="77" t="s">
        <v>7</v>
      </c>
      <c r="G5" s="26" t="s">
        <v>220</v>
      </c>
      <c r="H5" s="72" t="s">
        <v>221</v>
      </c>
      <c r="I5" s="4" t="s">
        <v>17</v>
      </c>
      <c r="J5" s="4" t="s">
        <v>57</v>
      </c>
      <c r="K5" s="42"/>
      <c r="L5" s="42"/>
      <c r="M5" s="42"/>
      <c r="N5" s="42"/>
      <c r="O5" s="41"/>
      <c r="P5" s="41"/>
      <c r="Q5" s="42"/>
      <c r="R5" s="42"/>
      <c r="S5" s="42"/>
      <c r="T5" s="42"/>
      <c r="U5" s="42"/>
      <c r="V5" s="42"/>
      <c r="W5" s="4"/>
      <c r="X5" s="21" t="s">
        <v>133</v>
      </c>
      <c r="Y5" s="1"/>
    </row>
    <row r="6" spans="1:26" x14ac:dyDescent="0.3">
      <c r="A6" s="303"/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4"/>
      <c r="Q6" s="304"/>
      <c r="R6" s="304"/>
      <c r="S6" s="304"/>
      <c r="T6" s="304"/>
      <c r="U6" s="304"/>
      <c r="V6" s="304"/>
      <c r="W6" s="304"/>
      <c r="X6" s="305"/>
      <c r="Y6" s="1"/>
    </row>
    <row r="7" spans="1:26" ht="28.8" hidden="1" x14ac:dyDescent="0.3">
      <c r="A7" s="68"/>
      <c r="B7" s="68"/>
      <c r="C7" s="39" t="s">
        <v>210</v>
      </c>
      <c r="D7" s="39"/>
      <c r="E7" s="70" t="s">
        <v>0</v>
      </c>
      <c r="F7" s="60" t="s">
        <v>2</v>
      </c>
      <c r="G7" s="6" t="s">
        <v>5</v>
      </c>
      <c r="H7" s="71" t="s">
        <v>6</v>
      </c>
      <c r="I7" s="6" t="s">
        <v>16</v>
      </c>
      <c r="J7" s="6" t="s">
        <v>49</v>
      </c>
      <c r="K7" s="67" t="s">
        <v>153</v>
      </c>
      <c r="L7" s="67" t="s">
        <v>154</v>
      </c>
      <c r="M7" s="67" t="s">
        <v>155</v>
      </c>
      <c r="N7" s="67" t="s">
        <v>156</v>
      </c>
      <c r="O7" s="67" t="s">
        <v>157</v>
      </c>
      <c r="P7" s="67" t="s">
        <v>158</v>
      </c>
      <c r="Q7" s="67" t="s">
        <v>159</v>
      </c>
      <c r="R7" s="67" t="s">
        <v>160</v>
      </c>
      <c r="S7" s="67" t="s">
        <v>161</v>
      </c>
      <c r="T7" s="67" t="s">
        <v>162</v>
      </c>
      <c r="U7" s="67" t="s">
        <v>163</v>
      </c>
      <c r="V7" s="67" t="s">
        <v>164</v>
      </c>
      <c r="W7" s="6" t="s">
        <v>131</v>
      </c>
      <c r="X7" s="69"/>
      <c r="Y7" s="1"/>
    </row>
    <row r="8" spans="1:26" ht="28.8" hidden="1" x14ac:dyDescent="0.3">
      <c r="A8" s="3">
        <v>5</v>
      </c>
      <c r="B8" s="3"/>
      <c r="C8" s="4" t="s">
        <v>203</v>
      </c>
      <c r="D8" s="4"/>
      <c r="E8" s="47">
        <v>2</v>
      </c>
      <c r="F8" s="77" t="s">
        <v>4</v>
      </c>
      <c r="G8" s="26" t="s">
        <v>106</v>
      </c>
      <c r="H8" s="72" t="s">
        <v>97</v>
      </c>
      <c r="I8" s="4" t="s">
        <v>17</v>
      </c>
      <c r="J8" s="4" t="s">
        <v>57</v>
      </c>
      <c r="K8" s="42"/>
      <c r="L8" s="42"/>
      <c r="M8" s="42"/>
      <c r="N8" s="42"/>
      <c r="O8" s="42"/>
      <c r="P8" s="41"/>
      <c r="Q8" s="41"/>
      <c r="R8" s="42"/>
      <c r="S8" s="42"/>
      <c r="T8" s="42"/>
      <c r="U8" s="42"/>
      <c r="V8" s="42"/>
      <c r="W8" s="4"/>
      <c r="X8" s="21" t="s">
        <v>133</v>
      </c>
      <c r="Y8" s="1"/>
    </row>
    <row r="9" spans="1:26" ht="28.8" hidden="1" x14ac:dyDescent="0.3">
      <c r="A9" s="3">
        <v>8</v>
      </c>
      <c r="B9" s="3"/>
      <c r="C9" s="4" t="s">
        <v>204</v>
      </c>
      <c r="D9" s="4"/>
      <c r="E9" s="47">
        <v>3</v>
      </c>
      <c r="F9" s="77" t="s">
        <v>7</v>
      </c>
      <c r="G9" s="26" t="s">
        <v>97</v>
      </c>
      <c r="H9" s="72" t="s">
        <v>98</v>
      </c>
      <c r="I9" s="4" t="s">
        <v>17</v>
      </c>
      <c r="J9" s="4" t="s">
        <v>59</v>
      </c>
      <c r="K9" s="42"/>
      <c r="L9" s="42"/>
      <c r="M9" s="42"/>
      <c r="N9" s="42"/>
      <c r="O9" s="9"/>
      <c r="P9" s="9"/>
      <c r="Q9" s="42"/>
      <c r="R9" s="42"/>
      <c r="S9" s="42"/>
      <c r="T9" s="42"/>
      <c r="U9" s="42"/>
      <c r="V9" s="42"/>
      <c r="W9" s="4"/>
      <c r="X9" s="4" t="s">
        <v>134</v>
      </c>
      <c r="Y9" s="1"/>
    </row>
    <row r="10" spans="1:26" hidden="1" x14ac:dyDescent="0.3">
      <c r="A10" s="3">
        <v>2</v>
      </c>
      <c r="B10" s="3"/>
      <c r="C10" s="4" t="s">
        <v>205</v>
      </c>
      <c r="D10" s="4"/>
      <c r="E10" s="47">
        <v>2</v>
      </c>
      <c r="F10" s="77" t="s">
        <v>8</v>
      </c>
      <c r="G10" s="26" t="s">
        <v>99</v>
      </c>
      <c r="H10" s="72" t="s">
        <v>100</v>
      </c>
      <c r="I10" s="4" t="s">
        <v>19</v>
      </c>
      <c r="J10" s="4" t="s">
        <v>55</v>
      </c>
      <c r="K10" s="42"/>
      <c r="L10" s="42"/>
      <c r="M10" s="46"/>
      <c r="N10" s="46"/>
      <c r="O10" s="42"/>
      <c r="P10" s="42"/>
      <c r="Q10" s="42"/>
      <c r="R10" s="42"/>
      <c r="S10" s="42"/>
      <c r="T10" s="42"/>
      <c r="U10" s="42"/>
      <c r="V10" s="42"/>
      <c r="W10" s="4"/>
      <c r="X10" s="4" t="s">
        <v>135</v>
      </c>
      <c r="Y10" s="1"/>
    </row>
    <row r="11" spans="1:26" ht="28.8" hidden="1" x14ac:dyDescent="0.3">
      <c r="A11" s="3">
        <v>2</v>
      </c>
      <c r="B11" s="3"/>
      <c r="C11" s="4" t="s">
        <v>206</v>
      </c>
      <c r="D11" s="4"/>
      <c r="E11" s="47">
        <v>2</v>
      </c>
      <c r="F11" s="77" t="s">
        <v>4</v>
      </c>
      <c r="G11" s="26" t="s">
        <v>107</v>
      </c>
      <c r="H11" s="72" t="s">
        <v>108</v>
      </c>
      <c r="I11" s="4" t="s">
        <v>17</v>
      </c>
      <c r="J11" s="4" t="s">
        <v>52</v>
      </c>
      <c r="K11" s="42"/>
      <c r="L11" s="42"/>
      <c r="M11" s="42"/>
      <c r="N11" s="42"/>
      <c r="O11" s="41"/>
      <c r="P11" s="42"/>
      <c r="Q11" s="42"/>
      <c r="R11" s="42"/>
      <c r="S11" s="42"/>
      <c r="T11" s="42"/>
      <c r="U11" s="42"/>
      <c r="V11" s="42"/>
      <c r="W11" s="4"/>
      <c r="X11" s="21" t="s">
        <v>133</v>
      </c>
      <c r="Y11" s="1"/>
    </row>
    <row r="12" spans="1:26" ht="28.8" hidden="1" x14ac:dyDescent="0.3">
      <c r="A12" s="3">
        <v>2</v>
      </c>
      <c r="B12" s="3"/>
      <c r="C12" s="4" t="s">
        <v>207</v>
      </c>
      <c r="D12" s="4"/>
      <c r="E12" s="47">
        <v>4</v>
      </c>
      <c r="F12" s="77" t="s">
        <v>4</v>
      </c>
      <c r="G12" s="26" t="s">
        <v>107</v>
      </c>
      <c r="H12" s="72" t="s">
        <v>109</v>
      </c>
      <c r="I12" s="4" t="s">
        <v>18</v>
      </c>
      <c r="J12" s="4" t="s">
        <v>53</v>
      </c>
      <c r="K12" s="42"/>
      <c r="L12" s="45"/>
      <c r="M12" s="45"/>
      <c r="N12" s="42"/>
      <c r="O12" s="42"/>
      <c r="P12" s="42"/>
      <c r="Q12" s="42"/>
      <c r="R12" s="42"/>
      <c r="S12" s="42"/>
      <c r="T12" s="42"/>
      <c r="U12" s="42"/>
      <c r="V12" s="42"/>
      <c r="W12" s="4"/>
      <c r="X12" s="21" t="s">
        <v>133</v>
      </c>
      <c r="Y12" s="1"/>
    </row>
    <row r="13" spans="1:26" hidden="1" x14ac:dyDescent="0.3">
      <c r="A13" s="8">
        <v>2</v>
      </c>
      <c r="B13" s="8"/>
      <c r="C13" s="9" t="s">
        <v>208</v>
      </c>
      <c r="D13" s="9"/>
      <c r="E13" s="47">
        <v>2</v>
      </c>
      <c r="F13" s="77" t="s">
        <v>4</v>
      </c>
      <c r="G13" s="27">
        <v>17</v>
      </c>
      <c r="H13" s="72">
        <v>7</v>
      </c>
      <c r="I13" s="9" t="s">
        <v>20</v>
      </c>
      <c r="J13" s="4" t="s">
        <v>52</v>
      </c>
      <c r="K13" s="42"/>
      <c r="L13" s="42"/>
      <c r="M13" s="42"/>
      <c r="N13" s="42"/>
      <c r="O13" s="41"/>
      <c r="P13" s="42"/>
      <c r="Q13" s="42"/>
      <c r="R13" s="42"/>
      <c r="S13" s="42"/>
      <c r="T13" s="42"/>
      <c r="U13" s="42"/>
      <c r="V13" s="42"/>
      <c r="W13" s="4"/>
      <c r="X13" s="21" t="s">
        <v>133</v>
      </c>
      <c r="Y13" s="1"/>
    </row>
    <row r="14" spans="1:26" ht="7.5" hidden="1" customHeight="1" x14ac:dyDescent="0.3">
      <c r="A14" s="306"/>
      <c r="B14" s="306"/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306"/>
      <c r="Y14" s="1"/>
    </row>
    <row r="15" spans="1:26" s="1" customFormat="1" ht="28.8" hidden="1" x14ac:dyDescent="0.3">
      <c r="A15" s="24" t="s">
        <v>91</v>
      </c>
      <c r="B15" s="24"/>
      <c r="C15" s="10" t="s">
        <v>9</v>
      </c>
      <c r="D15" s="10"/>
      <c r="E15" s="10">
        <v>2</v>
      </c>
      <c r="F15" s="10" t="s">
        <v>4</v>
      </c>
      <c r="G15" s="32">
        <v>7.5</v>
      </c>
      <c r="H15" s="31">
        <v>2.5</v>
      </c>
      <c r="I15" s="10" t="s">
        <v>17</v>
      </c>
      <c r="J15" s="9" t="s">
        <v>58</v>
      </c>
      <c r="K15" s="42"/>
      <c r="L15" s="42"/>
      <c r="M15" s="42"/>
      <c r="N15" s="42"/>
      <c r="O15" s="9"/>
      <c r="P15" s="9"/>
      <c r="Q15" s="42"/>
      <c r="R15" s="42"/>
      <c r="S15" s="42"/>
      <c r="T15" s="42"/>
      <c r="U15" s="42"/>
      <c r="V15" s="42"/>
      <c r="W15" s="9"/>
      <c r="X15" s="21" t="s">
        <v>133</v>
      </c>
    </row>
    <row r="16" spans="1:26" s="1" customFormat="1" ht="28.8" hidden="1" x14ac:dyDescent="0.3">
      <c r="A16" s="24"/>
      <c r="B16" s="24"/>
      <c r="C16" s="74" t="s">
        <v>211</v>
      </c>
      <c r="D16" s="74"/>
      <c r="E16" s="70" t="s">
        <v>0</v>
      </c>
      <c r="F16" s="60" t="s">
        <v>2</v>
      </c>
      <c r="G16" s="6" t="s">
        <v>5</v>
      </c>
      <c r="H16" s="71" t="s">
        <v>6</v>
      </c>
      <c r="I16" s="58" t="s">
        <v>16</v>
      </c>
      <c r="J16" s="58" t="s">
        <v>49</v>
      </c>
      <c r="K16" s="67" t="s">
        <v>153</v>
      </c>
      <c r="L16" s="67" t="s">
        <v>154</v>
      </c>
      <c r="M16" s="67" t="s">
        <v>155</v>
      </c>
      <c r="N16" s="67" t="s">
        <v>156</v>
      </c>
      <c r="O16" s="67" t="s">
        <v>157</v>
      </c>
      <c r="P16" s="67" t="s">
        <v>158</v>
      </c>
      <c r="Q16" s="67" t="s">
        <v>159</v>
      </c>
      <c r="R16" s="67" t="s">
        <v>160</v>
      </c>
      <c r="S16" s="67" t="s">
        <v>161</v>
      </c>
      <c r="T16" s="67" t="s">
        <v>162</v>
      </c>
      <c r="U16" s="67" t="s">
        <v>163</v>
      </c>
      <c r="V16" s="67" t="s">
        <v>164</v>
      </c>
      <c r="W16" s="6" t="s">
        <v>131</v>
      </c>
      <c r="X16" s="21"/>
    </row>
    <row r="17" spans="1:26" ht="28.8" hidden="1" x14ac:dyDescent="0.3">
      <c r="A17" s="13"/>
      <c r="B17" s="13"/>
      <c r="C17" s="10" t="s">
        <v>199</v>
      </c>
      <c r="D17" s="10"/>
      <c r="E17" s="57">
        <v>2</v>
      </c>
      <c r="F17" s="78" t="s">
        <v>11</v>
      </c>
      <c r="G17" s="32">
        <v>6</v>
      </c>
      <c r="H17" s="73">
        <v>3.5</v>
      </c>
      <c r="I17" s="10" t="s">
        <v>18</v>
      </c>
      <c r="J17" s="9"/>
      <c r="K17" s="42"/>
      <c r="L17" s="42"/>
      <c r="M17" s="42"/>
      <c r="N17" s="42"/>
      <c r="O17" s="9"/>
      <c r="P17" s="9"/>
      <c r="Q17" s="42"/>
      <c r="R17" s="42"/>
      <c r="S17" s="42"/>
      <c r="T17" s="42"/>
      <c r="U17" s="42"/>
      <c r="V17" s="42"/>
      <c r="W17" s="9"/>
      <c r="X17" s="40" t="s">
        <v>136</v>
      </c>
      <c r="Y17" s="1"/>
    </row>
    <row r="18" spans="1:26" ht="28.8" hidden="1" x14ac:dyDescent="0.3">
      <c r="A18" s="13"/>
      <c r="B18" s="13"/>
      <c r="C18" s="10" t="s">
        <v>202</v>
      </c>
      <c r="D18" s="10"/>
      <c r="E18" s="57">
        <v>4</v>
      </c>
      <c r="F18" s="78" t="s">
        <v>4</v>
      </c>
      <c r="G18" s="32" t="s">
        <v>109</v>
      </c>
      <c r="H18" s="73" t="s">
        <v>103</v>
      </c>
      <c r="I18" s="10" t="s">
        <v>17</v>
      </c>
      <c r="J18" s="9" t="s">
        <v>52</v>
      </c>
      <c r="K18" s="42"/>
      <c r="L18" s="42"/>
      <c r="M18" s="42"/>
      <c r="N18" s="42"/>
      <c r="O18" s="9"/>
      <c r="P18" s="42"/>
      <c r="Q18" s="42"/>
      <c r="R18" s="42"/>
      <c r="S18" s="42"/>
      <c r="T18" s="42"/>
      <c r="U18" s="42"/>
      <c r="V18" s="42"/>
      <c r="W18" s="9"/>
      <c r="X18" s="4" t="s">
        <v>135</v>
      </c>
      <c r="Y18" s="1"/>
    </row>
    <row r="19" spans="1:26" ht="28.8" hidden="1" x14ac:dyDescent="0.3">
      <c r="A19" s="13"/>
      <c r="B19" s="13"/>
      <c r="C19" s="10" t="s">
        <v>10</v>
      </c>
      <c r="D19" s="10"/>
      <c r="E19" s="57">
        <v>2</v>
      </c>
      <c r="F19" s="78" t="s">
        <v>8</v>
      </c>
      <c r="G19" s="32">
        <v>6.5</v>
      </c>
      <c r="H19" s="73">
        <v>6.5</v>
      </c>
      <c r="I19" s="10" t="s">
        <v>20</v>
      </c>
      <c r="J19" s="9" t="s">
        <v>52</v>
      </c>
      <c r="K19" s="42"/>
      <c r="L19" s="42"/>
      <c r="M19" s="42"/>
      <c r="N19" s="42"/>
      <c r="O19" s="41"/>
      <c r="P19" s="42"/>
      <c r="Q19" s="42"/>
      <c r="R19" s="42"/>
      <c r="S19" s="42"/>
      <c r="T19" s="42"/>
      <c r="U19" s="42"/>
      <c r="V19" s="42"/>
      <c r="W19" s="9"/>
      <c r="X19" s="40" t="s">
        <v>137</v>
      </c>
      <c r="Y19" s="1"/>
    </row>
    <row r="20" spans="1:26" hidden="1" x14ac:dyDescent="0.3">
      <c r="A20" s="24" t="s">
        <v>91</v>
      </c>
      <c r="B20" s="24"/>
      <c r="C20" s="10" t="s">
        <v>201</v>
      </c>
      <c r="D20" s="10"/>
      <c r="E20" s="57">
        <v>2</v>
      </c>
      <c r="F20" s="78" t="s">
        <v>7</v>
      </c>
      <c r="G20" s="32" t="s">
        <v>97</v>
      </c>
      <c r="H20" s="73" t="s">
        <v>98</v>
      </c>
      <c r="I20" s="10" t="s">
        <v>21</v>
      </c>
      <c r="J20" s="9" t="s">
        <v>52</v>
      </c>
      <c r="K20" s="42"/>
      <c r="L20" s="42"/>
      <c r="M20" s="42"/>
      <c r="N20" s="42"/>
      <c r="O20" s="47"/>
      <c r="P20" s="42"/>
      <c r="Q20" s="42"/>
      <c r="R20" s="42"/>
      <c r="S20" s="42"/>
      <c r="T20" s="42"/>
      <c r="U20" s="42"/>
      <c r="V20" s="42"/>
      <c r="W20" s="9"/>
      <c r="X20" s="9" t="s">
        <v>138</v>
      </c>
      <c r="Y20" s="1"/>
    </row>
    <row r="21" spans="1:26" ht="28.8" hidden="1" x14ac:dyDescent="0.3">
      <c r="A21" s="24" t="s">
        <v>91</v>
      </c>
      <c r="B21" s="24"/>
      <c r="C21" s="10" t="s">
        <v>12</v>
      </c>
      <c r="D21" s="10"/>
      <c r="E21" s="57">
        <v>2</v>
      </c>
      <c r="F21" s="78" t="s">
        <v>8</v>
      </c>
      <c r="G21" s="32" t="s">
        <v>105</v>
      </c>
      <c r="H21" s="73" t="s">
        <v>114</v>
      </c>
      <c r="I21" s="10" t="s">
        <v>18</v>
      </c>
      <c r="J21" s="9" t="s">
        <v>60</v>
      </c>
      <c r="K21" s="42"/>
      <c r="L21" s="42"/>
      <c r="M21" s="46"/>
      <c r="N21" s="42"/>
      <c r="O21" s="42"/>
      <c r="P21" s="42"/>
      <c r="Q21" s="42"/>
      <c r="R21" s="42"/>
      <c r="S21" s="42"/>
      <c r="T21" s="42"/>
      <c r="U21" s="42"/>
      <c r="V21" s="42"/>
      <c r="W21" s="9"/>
      <c r="X21" s="9" t="s">
        <v>139</v>
      </c>
      <c r="Y21" s="1"/>
    </row>
    <row r="22" spans="1:26" ht="28.8" hidden="1" x14ac:dyDescent="0.3">
      <c r="A22" s="24" t="s">
        <v>91</v>
      </c>
      <c r="B22" s="24"/>
      <c r="C22" s="10" t="s">
        <v>13</v>
      </c>
      <c r="D22" s="10"/>
      <c r="E22" s="57">
        <v>2</v>
      </c>
      <c r="F22" s="78" t="s">
        <v>8</v>
      </c>
      <c r="G22" s="32" t="s">
        <v>104</v>
      </c>
      <c r="H22" s="73" t="s">
        <v>110</v>
      </c>
      <c r="I22" s="10" t="s">
        <v>18</v>
      </c>
      <c r="J22" s="9" t="s">
        <v>111</v>
      </c>
      <c r="K22" s="42"/>
      <c r="L22" s="46"/>
      <c r="M22" s="46"/>
      <c r="N22" s="42"/>
      <c r="O22" s="42"/>
      <c r="P22" s="42"/>
      <c r="Q22" s="42"/>
      <c r="R22" s="42"/>
      <c r="S22" s="42"/>
      <c r="T22" s="42"/>
      <c r="U22" s="42"/>
      <c r="V22" s="42"/>
      <c r="W22" s="9"/>
      <c r="X22" s="9" t="s">
        <v>139</v>
      </c>
      <c r="Y22" s="1"/>
    </row>
    <row r="23" spans="1:26" ht="28.8" hidden="1" x14ac:dyDescent="0.3">
      <c r="A23" s="24"/>
      <c r="B23" s="24"/>
      <c r="C23" s="10" t="s">
        <v>192</v>
      </c>
      <c r="D23" s="10"/>
      <c r="E23" s="57">
        <v>2</v>
      </c>
      <c r="F23" s="78" t="s">
        <v>4</v>
      </c>
      <c r="G23" s="32" t="s">
        <v>193</v>
      </c>
      <c r="H23" s="73" t="s">
        <v>194</v>
      </c>
      <c r="I23" s="10" t="s">
        <v>17</v>
      </c>
      <c r="J23" s="9"/>
      <c r="K23" s="42"/>
      <c r="L23" s="42"/>
      <c r="M23" s="42"/>
      <c r="N23" s="42"/>
      <c r="O23" s="56"/>
      <c r="P23" s="56"/>
      <c r="Q23" s="42"/>
      <c r="R23" s="42"/>
      <c r="S23" s="42"/>
      <c r="T23" s="42"/>
      <c r="U23" s="42"/>
      <c r="V23" s="42"/>
      <c r="W23" s="9"/>
      <c r="X23" s="9"/>
      <c r="Y23" s="1"/>
    </row>
    <row r="24" spans="1:26" ht="28.8" hidden="1" x14ac:dyDescent="0.3">
      <c r="A24" s="24"/>
      <c r="B24" s="24"/>
      <c r="C24" s="10" t="s">
        <v>195</v>
      </c>
      <c r="D24" s="10"/>
      <c r="E24" s="57"/>
      <c r="F24" s="78" t="s">
        <v>7</v>
      </c>
      <c r="G24" s="32" t="s">
        <v>196</v>
      </c>
      <c r="H24" s="73" t="s">
        <v>197</v>
      </c>
      <c r="I24" s="10" t="s">
        <v>17</v>
      </c>
      <c r="J24" s="9"/>
      <c r="K24" s="42"/>
      <c r="L24" s="42"/>
      <c r="M24" s="42"/>
      <c r="N24" s="47"/>
      <c r="O24" s="42"/>
      <c r="P24" s="42"/>
      <c r="Q24" s="42"/>
      <c r="R24" s="42"/>
      <c r="S24" s="42"/>
      <c r="T24" s="42"/>
      <c r="U24" s="42"/>
      <c r="V24" s="42"/>
      <c r="W24" s="9"/>
      <c r="X24" s="9"/>
      <c r="Y24" s="1"/>
    </row>
    <row r="25" spans="1:26" ht="28.8" hidden="1" x14ac:dyDescent="0.3">
      <c r="A25" s="24" t="s">
        <v>91</v>
      </c>
      <c r="B25" s="24"/>
      <c r="C25" s="10" t="s">
        <v>200</v>
      </c>
      <c r="D25" s="10"/>
      <c r="E25" s="57">
        <v>4</v>
      </c>
      <c r="F25" s="78" t="s">
        <v>8</v>
      </c>
      <c r="G25" s="32" t="s">
        <v>112</v>
      </c>
      <c r="H25" s="73" t="s">
        <v>113</v>
      </c>
      <c r="I25" s="10" t="s">
        <v>17</v>
      </c>
      <c r="J25" s="9" t="s">
        <v>52</v>
      </c>
      <c r="K25" s="42"/>
      <c r="L25" s="42"/>
      <c r="M25" s="42"/>
      <c r="N25" s="42"/>
      <c r="O25" s="9"/>
      <c r="P25" s="42"/>
      <c r="Q25" s="42"/>
      <c r="R25" s="42"/>
      <c r="S25" s="42"/>
      <c r="T25" s="42"/>
      <c r="U25" s="42"/>
      <c r="V25" s="42"/>
      <c r="W25" s="9"/>
      <c r="X25" s="9" t="s">
        <v>140</v>
      </c>
      <c r="Y25" s="1"/>
    </row>
    <row r="26" spans="1:26" ht="28.8" hidden="1" x14ac:dyDescent="0.3">
      <c r="A26" s="17"/>
      <c r="B26" s="17"/>
      <c r="C26" s="10" t="s">
        <v>209</v>
      </c>
      <c r="D26" s="10"/>
      <c r="E26" s="57">
        <v>2</v>
      </c>
      <c r="F26" s="78" t="s">
        <v>7</v>
      </c>
      <c r="G26" s="32" t="s">
        <v>108</v>
      </c>
      <c r="H26" s="73" t="s">
        <v>100</v>
      </c>
      <c r="I26" s="10" t="s">
        <v>18</v>
      </c>
      <c r="J26" s="9" t="s">
        <v>52</v>
      </c>
      <c r="K26" s="42"/>
      <c r="L26" s="42"/>
      <c r="M26" s="42"/>
      <c r="N26" s="42"/>
      <c r="O26" s="48"/>
      <c r="P26" s="42"/>
      <c r="Q26" s="42"/>
      <c r="R26" s="42"/>
      <c r="S26" s="42"/>
      <c r="T26" s="42"/>
      <c r="U26" s="42"/>
      <c r="V26" s="42"/>
      <c r="W26" s="21"/>
      <c r="X26" s="40" t="s">
        <v>141</v>
      </c>
      <c r="Y26" s="1"/>
    </row>
    <row r="27" spans="1:26" x14ac:dyDescent="0.3">
      <c r="A27" s="62"/>
      <c r="B27" s="83"/>
      <c r="C27" s="75"/>
      <c r="D27" s="63"/>
      <c r="E27" s="63"/>
      <c r="F27" s="63"/>
      <c r="G27" s="64"/>
      <c r="H27" s="64"/>
      <c r="I27" s="63"/>
      <c r="J27" s="65"/>
      <c r="K27" s="65"/>
      <c r="L27" s="65"/>
      <c r="M27" s="65"/>
      <c r="N27" s="65"/>
      <c r="O27" s="63"/>
      <c r="P27" s="65"/>
      <c r="Q27" s="65"/>
      <c r="R27" s="65"/>
      <c r="S27" s="65"/>
      <c r="T27" s="65"/>
      <c r="U27" s="65"/>
      <c r="V27" s="65"/>
      <c r="W27" s="76"/>
      <c r="X27" s="66"/>
      <c r="Y27" s="1"/>
    </row>
    <row r="28" spans="1:26" ht="28.95" customHeight="1" x14ac:dyDescent="0.3">
      <c r="A28" s="62"/>
      <c r="B28" s="83"/>
      <c r="C28" s="317" t="s">
        <v>213</v>
      </c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318"/>
      <c r="S28" s="318"/>
      <c r="T28" s="318"/>
      <c r="U28" s="318"/>
      <c r="V28" s="318"/>
      <c r="W28" s="319"/>
      <c r="X28" s="66"/>
      <c r="Y28" s="1"/>
    </row>
    <row r="29" spans="1:26" ht="28.95" customHeight="1" x14ac:dyDescent="0.3">
      <c r="A29" s="62"/>
      <c r="B29" s="83"/>
      <c r="C29" s="320" t="s">
        <v>212</v>
      </c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1"/>
      <c r="R29" s="321"/>
      <c r="S29" s="321"/>
      <c r="T29" s="321"/>
      <c r="U29" s="321"/>
      <c r="V29" s="321"/>
      <c r="W29" s="322"/>
      <c r="X29" s="66"/>
      <c r="Y29" s="1"/>
    </row>
    <row r="30" spans="1:26" x14ac:dyDescent="0.3">
      <c r="A30" s="62"/>
      <c r="B30" s="83"/>
      <c r="C30" s="10"/>
      <c r="D30" s="10"/>
      <c r="E30" s="10"/>
      <c r="F30" s="10"/>
      <c r="G30" s="32"/>
      <c r="H30" s="32"/>
      <c r="I30" s="10"/>
      <c r="J30" s="9"/>
      <c r="K30" s="9"/>
      <c r="L30" s="9"/>
      <c r="M30" s="9"/>
      <c r="N30" s="9"/>
      <c r="O30" s="10"/>
      <c r="P30" s="9"/>
      <c r="Q30" s="9"/>
      <c r="R30" s="9"/>
      <c r="S30" s="9"/>
      <c r="T30" s="9"/>
      <c r="U30" s="9"/>
      <c r="V30" s="9"/>
      <c r="W30" s="9"/>
      <c r="X30" s="66"/>
      <c r="Y30" s="1"/>
    </row>
    <row r="31" spans="1:26" x14ac:dyDescent="0.3">
      <c r="A31" s="310" t="s">
        <v>70</v>
      </c>
      <c r="B31" s="311"/>
      <c r="C31" s="312"/>
      <c r="D31" s="312"/>
      <c r="E31" s="312"/>
      <c r="F31" s="312"/>
      <c r="G31" s="312"/>
      <c r="H31" s="312"/>
      <c r="I31" s="312"/>
      <c r="J31" s="312"/>
      <c r="K31" s="312"/>
      <c r="L31" s="312"/>
      <c r="M31" s="312"/>
      <c r="N31" s="312"/>
      <c r="O31" s="312"/>
      <c r="P31" s="312"/>
      <c r="Q31" s="312"/>
      <c r="R31" s="312"/>
      <c r="S31" s="312"/>
      <c r="T31" s="312"/>
      <c r="U31" s="312"/>
      <c r="V31" s="312"/>
      <c r="W31" s="312"/>
      <c r="X31" s="313"/>
      <c r="Y31" s="55"/>
      <c r="Z31" s="55"/>
    </row>
    <row r="32" spans="1:26" hidden="1" x14ac:dyDescent="0.3">
      <c r="A32" s="13"/>
      <c r="B32" s="13"/>
      <c r="C32" s="10" t="s">
        <v>143</v>
      </c>
      <c r="D32" s="10"/>
      <c r="E32" s="10">
        <v>2</v>
      </c>
      <c r="F32" s="10" t="s">
        <v>8</v>
      </c>
      <c r="G32" s="32">
        <v>5</v>
      </c>
      <c r="H32" s="31">
        <v>5</v>
      </c>
      <c r="I32" s="10" t="s">
        <v>17</v>
      </c>
      <c r="J32" s="10" t="s">
        <v>59</v>
      </c>
      <c r="K32" s="43"/>
      <c r="L32" s="43"/>
      <c r="M32" s="43"/>
      <c r="N32" s="10"/>
      <c r="O32" s="10"/>
      <c r="P32" s="43"/>
      <c r="Q32" s="43"/>
      <c r="R32" s="43"/>
      <c r="S32" s="43"/>
      <c r="T32" s="43"/>
      <c r="U32" s="43"/>
      <c r="V32" s="43"/>
      <c r="W32" s="10"/>
      <c r="X32" s="10" t="s">
        <v>142</v>
      </c>
      <c r="Y32" s="1"/>
    </row>
    <row r="33" spans="1:26" ht="28.8" hidden="1" x14ac:dyDescent="0.3">
      <c r="A33" s="13"/>
      <c r="B33" s="13"/>
      <c r="C33" s="10" t="s">
        <v>25</v>
      </c>
      <c r="D33" s="10"/>
      <c r="E33" s="10">
        <v>2</v>
      </c>
      <c r="F33" s="10" t="s">
        <v>8</v>
      </c>
      <c r="G33" s="32">
        <v>6</v>
      </c>
      <c r="H33" s="31">
        <v>5</v>
      </c>
      <c r="I33" s="10" t="s">
        <v>17</v>
      </c>
      <c r="J33" s="10" t="s">
        <v>63</v>
      </c>
      <c r="K33" s="43"/>
      <c r="L33" s="43"/>
      <c r="M33" s="43"/>
      <c r="N33" s="10"/>
      <c r="O33" s="43"/>
      <c r="P33" s="43"/>
      <c r="Q33" s="43"/>
      <c r="R33" s="43"/>
      <c r="S33" s="43"/>
      <c r="T33" s="43"/>
      <c r="U33" s="43"/>
      <c r="V33" s="43"/>
      <c r="W33" s="10"/>
      <c r="X33" s="4" t="s">
        <v>135</v>
      </c>
      <c r="Y33" s="54" t="s">
        <v>168</v>
      </c>
      <c r="Z33" s="54" t="s">
        <v>183</v>
      </c>
    </row>
    <row r="34" spans="1:26" ht="28.8" hidden="1" x14ac:dyDescent="0.3">
      <c r="A34" s="24" t="s">
        <v>91</v>
      </c>
      <c r="B34" s="24"/>
      <c r="C34" s="10" t="s">
        <v>90</v>
      </c>
      <c r="D34" s="10"/>
      <c r="E34" s="10">
        <v>2</v>
      </c>
      <c r="F34" s="10" t="s">
        <v>8</v>
      </c>
      <c r="G34" s="32">
        <v>4</v>
      </c>
      <c r="H34" s="31">
        <v>1.5</v>
      </c>
      <c r="I34" s="10" t="s">
        <v>17</v>
      </c>
      <c r="J34" s="10" t="s">
        <v>63</v>
      </c>
      <c r="K34" s="43"/>
      <c r="L34" s="43"/>
      <c r="M34" s="43"/>
      <c r="N34" s="10"/>
      <c r="O34" s="43"/>
      <c r="P34" s="43"/>
      <c r="Q34" s="43"/>
      <c r="R34" s="43"/>
      <c r="S34" s="43"/>
      <c r="T34" s="43"/>
      <c r="U34" s="43"/>
      <c r="V34" s="43"/>
      <c r="W34" s="10"/>
      <c r="X34" s="4" t="s">
        <v>135</v>
      </c>
      <c r="Y34" s="54" t="s">
        <v>168</v>
      </c>
      <c r="Z34" s="54" t="s">
        <v>169</v>
      </c>
    </row>
    <row r="35" spans="1:26" ht="43.2" x14ac:dyDescent="0.3">
      <c r="A35" s="13"/>
      <c r="B35" s="13">
        <v>4</v>
      </c>
      <c r="C35" s="10" t="s">
        <v>289</v>
      </c>
      <c r="D35" s="10" t="s">
        <v>224</v>
      </c>
      <c r="E35" s="10">
        <v>2</v>
      </c>
      <c r="F35" s="10" t="s">
        <v>8</v>
      </c>
      <c r="G35" s="32" t="s">
        <v>250</v>
      </c>
      <c r="H35" s="28" t="s">
        <v>250</v>
      </c>
      <c r="I35" s="10" t="s">
        <v>17</v>
      </c>
      <c r="J35" s="10" t="s">
        <v>59</v>
      </c>
      <c r="K35" s="43"/>
      <c r="L35" s="43"/>
      <c r="M35" s="43"/>
      <c r="N35" s="10"/>
      <c r="O35" s="10"/>
      <c r="P35" s="43"/>
      <c r="Q35" s="43"/>
      <c r="R35" s="43"/>
      <c r="S35" s="43"/>
      <c r="T35" s="43"/>
      <c r="U35" s="43"/>
      <c r="V35" s="43"/>
      <c r="W35" s="10"/>
      <c r="X35" s="18" t="s">
        <v>133</v>
      </c>
      <c r="Y35" s="54" t="s">
        <v>170</v>
      </c>
      <c r="Z35" s="54" t="s">
        <v>189</v>
      </c>
    </row>
    <row r="36" spans="1:26" ht="28.8" hidden="1" x14ac:dyDescent="0.3">
      <c r="A36" s="13"/>
      <c r="B36" s="13"/>
      <c r="C36" s="14" t="s">
        <v>30</v>
      </c>
      <c r="D36" s="14"/>
      <c r="E36" s="10">
        <v>2</v>
      </c>
      <c r="F36" s="10" t="s">
        <v>7</v>
      </c>
      <c r="G36" s="32">
        <v>2.5</v>
      </c>
      <c r="H36" s="28">
        <v>2.5</v>
      </c>
      <c r="I36" s="10" t="s">
        <v>17</v>
      </c>
      <c r="J36" s="10" t="s">
        <v>62</v>
      </c>
      <c r="K36" s="43"/>
      <c r="L36" s="43"/>
      <c r="M36" s="38"/>
      <c r="N36" s="38"/>
      <c r="O36" s="38"/>
      <c r="P36" s="43"/>
      <c r="Q36" s="43"/>
      <c r="R36" s="43"/>
      <c r="S36" s="43"/>
      <c r="T36" s="43"/>
      <c r="U36" s="43"/>
      <c r="V36" s="43"/>
      <c r="W36" s="10"/>
      <c r="X36" s="10" t="s">
        <v>144</v>
      </c>
      <c r="Y36" s="54"/>
      <c r="Z36" s="54"/>
    </row>
    <row r="37" spans="1:26" ht="28.8" x14ac:dyDescent="0.3">
      <c r="A37" s="13"/>
      <c r="B37" s="13">
        <v>3</v>
      </c>
      <c r="C37" s="10" t="s">
        <v>190</v>
      </c>
      <c r="D37" s="10" t="s">
        <v>224</v>
      </c>
      <c r="E37" s="10">
        <v>2</v>
      </c>
      <c r="F37" s="10" t="s">
        <v>7</v>
      </c>
      <c r="G37" s="32" t="s">
        <v>116</v>
      </c>
      <c r="H37" s="28" t="s">
        <v>116</v>
      </c>
      <c r="I37" s="10" t="s">
        <v>17</v>
      </c>
      <c r="J37" s="10" t="s">
        <v>61</v>
      </c>
      <c r="K37" s="43"/>
      <c r="L37" s="43"/>
      <c r="M37" s="43"/>
      <c r="N37" s="43"/>
      <c r="O37" s="38"/>
      <c r="P37" s="38"/>
      <c r="Q37" s="43"/>
      <c r="R37" s="43"/>
      <c r="S37" s="43"/>
      <c r="T37" s="43"/>
      <c r="U37" s="43"/>
      <c r="V37" s="43"/>
      <c r="W37" s="10"/>
      <c r="X37" s="18" t="s">
        <v>133</v>
      </c>
      <c r="Y37" s="54" t="s">
        <v>168</v>
      </c>
      <c r="Z37" s="54" t="s">
        <v>184</v>
      </c>
    </row>
    <row r="38" spans="1:26" ht="43.2" hidden="1" x14ac:dyDescent="0.3">
      <c r="A38" s="24" t="s">
        <v>91</v>
      </c>
      <c r="B38" s="24"/>
      <c r="C38" s="25" t="s">
        <v>92</v>
      </c>
      <c r="D38" s="25"/>
      <c r="E38" s="10">
        <v>1</v>
      </c>
      <c r="F38" s="10" t="s">
        <v>8</v>
      </c>
      <c r="G38" s="32">
        <v>2</v>
      </c>
      <c r="H38" s="28">
        <v>0.8</v>
      </c>
      <c r="I38" s="10" t="s">
        <v>17</v>
      </c>
      <c r="J38" s="10" t="s">
        <v>93</v>
      </c>
      <c r="K38" s="43"/>
      <c r="L38" s="43"/>
      <c r="M38" s="43"/>
      <c r="N38" s="43"/>
      <c r="O38" s="43"/>
      <c r="P38" s="43"/>
      <c r="Q38" s="43"/>
      <c r="R38" s="49"/>
      <c r="S38" s="10"/>
      <c r="T38" s="50"/>
      <c r="U38" s="43"/>
      <c r="V38" s="43"/>
      <c r="W38" s="10"/>
      <c r="X38" s="10" t="s">
        <v>134</v>
      </c>
      <c r="Y38" s="54" t="s">
        <v>168</v>
      </c>
      <c r="Z38" s="54" t="s">
        <v>172</v>
      </c>
    </row>
    <row r="39" spans="1:26" ht="28.8" hidden="1" x14ac:dyDescent="0.3">
      <c r="A39" s="4"/>
      <c r="B39" s="4"/>
      <c r="C39" s="4" t="s">
        <v>78</v>
      </c>
      <c r="D39" s="4"/>
      <c r="E39" s="4">
        <v>1</v>
      </c>
      <c r="F39" s="4" t="s">
        <v>8</v>
      </c>
      <c r="G39" s="27">
        <v>1.3</v>
      </c>
      <c r="H39" s="26">
        <v>1</v>
      </c>
      <c r="I39" s="10" t="s">
        <v>17</v>
      </c>
      <c r="J39" s="4" t="s">
        <v>75</v>
      </c>
      <c r="K39" s="42"/>
      <c r="L39" s="42"/>
      <c r="M39" s="42"/>
      <c r="N39" s="42"/>
      <c r="O39" s="42"/>
      <c r="P39" s="42"/>
      <c r="Q39" s="42"/>
      <c r="R39" s="49"/>
      <c r="S39" s="10"/>
      <c r="T39" s="50"/>
      <c r="U39" s="42"/>
      <c r="V39" s="42"/>
      <c r="W39" s="4"/>
      <c r="X39" s="10" t="s">
        <v>134</v>
      </c>
      <c r="Y39" s="54" t="s">
        <v>170</v>
      </c>
      <c r="Z39" s="54" t="s">
        <v>171</v>
      </c>
    </row>
    <row r="40" spans="1:26" ht="43.2" hidden="1" x14ac:dyDescent="0.3">
      <c r="A40" s="10"/>
      <c r="B40" s="10"/>
      <c r="C40" s="10" t="s">
        <v>71</v>
      </c>
      <c r="D40" s="10"/>
      <c r="E40" s="10">
        <v>2</v>
      </c>
      <c r="F40" s="10" t="s">
        <v>8</v>
      </c>
      <c r="G40" s="32">
        <v>2.5</v>
      </c>
      <c r="H40" s="28">
        <v>2.5</v>
      </c>
      <c r="I40" s="10" t="s">
        <v>17</v>
      </c>
      <c r="J40" s="10" t="s">
        <v>61</v>
      </c>
      <c r="K40" s="43"/>
      <c r="L40" s="43"/>
      <c r="M40" s="43"/>
      <c r="N40" s="43"/>
      <c r="O40" s="10"/>
      <c r="P40" s="10"/>
      <c r="Q40" s="43"/>
      <c r="R40" s="43"/>
      <c r="S40" s="43"/>
      <c r="T40" s="43"/>
      <c r="U40" s="43"/>
      <c r="V40" s="43"/>
      <c r="W40" s="10"/>
      <c r="X40" s="10" t="s">
        <v>134</v>
      </c>
      <c r="Y40" s="54" t="s">
        <v>168</v>
      </c>
      <c r="Z40" s="54" t="s">
        <v>175</v>
      </c>
    </row>
    <row r="41" spans="1:26" ht="43.2" hidden="1" x14ac:dyDescent="0.3">
      <c r="A41" s="13"/>
      <c r="B41" s="13"/>
      <c r="C41" s="10" t="s">
        <v>72</v>
      </c>
      <c r="D41" s="10"/>
      <c r="E41" s="10">
        <v>2</v>
      </c>
      <c r="F41" s="10" t="s">
        <v>7</v>
      </c>
      <c r="G41" s="32">
        <v>2.5</v>
      </c>
      <c r="H41" s="28">
        <v>2.5</v>
      </c>
      <c r="I41" s="10" t="s">
        <v>17</v>
      </c>
      <c r="J41" s="10" t="s">
        <v>61</v>
      </c>
      <c r="K41" s="43"/>
      <c r="L41" s="43"/>
      <c r="M41" s="43"/>
      <c r="N41" s="43"/>
      <c r="O41" s="10"/>
      <c r="P41" s="10"/>
      <c r="Q41" s="43"/>
      <c r="R41" s="43"/>
      <c r="S41" s="43"/>
      <c r="T41" s="43"/>
      <c r="U41" s="43"/>
      <c r="V41" s="43"/>
      <c r="W41" s="10"/>
      <c r="X41" s="10" t="s">
        <v>145</v>
      </c>
      <c r="Y41" s="54" t="s">
        <v>168</v>
      </c>
      <c r="Z41" s="54" t="s">
        <v>175</v>
      </c>
    </row>
    <row r="42" spans="1:26" ht="28.8" hidden="1" x14ac:dyDescent="0.3">
      <c r="A42" s="13"/>
      <c r="B42" s="13"/>
      <c r="C42" s="10" t="s">
        <v>69</v>
      </c>
      <c r="D42" s="10"/>
      <c r="E42" s="10">
        <v>2</v>
      </c>
      <c r="F42" s="10" t="s">
        <v>8</v>
      </c>
      <c r="G42" s="32">
        <v>1</v>
      </c>
      <c r="H42" s="28">
        <v>1.5</v>
      </c>
      <c r="I42" s="10" t="s">
        <v>17</v>
      </c>
      <c r="J42" s="10" t="s">
        <v>51</v>
      </c>
      <c r="K42" s="43"/>
      <c r="L42" s="43"/>
      <c r="M42" s="43"/>
      <c r="N42" s="43"/>
      <c r="O42" s="43"/>
      <c r="P42" s="10"/>
      <c r="Q42" s="43"/>
      <c r="R42" s="43"/>
      <c r="S42" s="43"/>
      <c r="T42" s="43"/>
      <c r="U42" s="43"/>
      <c r="V42" s="43"/>
      <c r="W42" s="10"/>
      <c r="X42" s="10" t="s">
        <v>134</v>
      </c>
      <c r="Y42" s="54" t="s">
        <v>173</v>
      </c>
      <c r="Z42" s="54" t="s">
        <v>174</v>
      </c>
    </row>
    <row r="43" spans="1:26" ht="43.2" hidden="1" x14ac:dyDescent="0.3">
      <c r="A43" s="37"/>
      <c r="B43" s="37"/>
      <c r="C43" s="10" t="s">
        <v>120</v>
      </c>
      <c r="D43" s="10"/>
      <c r="E43" s="10">
        <v>2</v>
      </c>
      <c r="F43" s="10" t="s">
        <v>119</v>
      </c>
      <c r="G43" s="32" t="s">
        <v>117</v>
      </c>
      <c r="H43" s="28" t="s">
        <v>118</v>
      </c>
      <c r="I43" s="10" t="s">
        <v>17</v>
      </c>
      <c r="J43" s="10" t="s">
        <v>61</v>
      </c>
      <c r="K43" s="43"/>
      <c r="L43" s="43"/>
      <c r="M43" s="43"/>
      <c r="N43" s="43"/>
      <c r="O43" s="10"/>
      <c r="P43" s="10"/>
      <c r="Q43" s="43"/>
      <c r="R43" s="43"/>
      <c r="S43" s="43"/>
      <c r="T43" s="43"/>
      <c r="U43" s="43"/>
      <c r="V43" s="43"/>
      <c r="W43" s="10"/>
      <c r="X43" s="10" t="s">
        <v>145</v>
      </c>
      <c r="Y43" s="54" t="s">
        <v>168</v>
      </c>
      <c r="Z43" s="54" t="s">
        <v>175</v>
      </c>
    </row>
    <row r="44" spans="1:26" ht="43.2" hidden="1" x14ac:dyDescent="0.3">
      <c r="A44" s="17"/>
      <c r="B44" s="17"/>
      <c r="C44" s="10" t="s">
        <v>86</v>
      </c>
      <c r="D44" s="10"/>
      <c r="E44" s="10">
        <v>2</v>
      </c>
      <c r="F44" s="10" t="s">
        <v>8</v>
      </c>
      <c r="G44" s="32">
        <v>4</v>
      </c>
      <c r="H44" s="28">
        <v>4</v>
      </c>
      <c r="I44" s="10" t="s">
        <v>17</v>
      </c>
      <c r="J44" s="10" t="s">
        <v>51</v>
      </c>
      <c r="K44" s="43"/>
      <c r="L44" s="43"/>
      <c r="M44" s="43"/>
      <c r="N44" s="43"/>
      <c r="O44" s="43"/>
      <c r="P44" s="10"/>
      <c r="Q44" s="43"/>
      <c r="R44" s="43"/>
      <c r="S44" s="43"/>
      <c r="T44" s="43"/>
      <c r="U44" s="43"/>
      <c r="V44" s="43"/>
      <c r="W44" s="18"/>
      <c r="X44" s="10" t="s">
        <v>146</v>
      </c>
      <c r="Y44" s="54" t="s">
        <v>168</v>
      </c>
      <c r="Z44" s="54" t="s">
        <v>175</v>
      </c>
    </row>
    <row r="45" spans="1:26" ht="43.2" hidden="1" x14ac:dyDescent="0.3">
      <c r="A45" s="17"/>
      <c r="B45" s="17"/>
      <c r="C45" s="10" t="s">
        <v>44</v>
      </c>
      <c r="D45" s="10"/>
      <c r="E45" s="10">
        <v>2</v>
      </c>
      <c r="F45" s="10" t="s">
        <v>8</v>
      </c>
      <c r="G45" s="32">
        <v>3.5</v>
      </c>
      <c r="H45" s="28">
        <v>2.5</v>
      </c>
      <c r="I45" s="10" t="s">
        <v>17</v>
      </c>
      <c r="J45" s="10" t="s">
        <v>61</v>
      </c>
      <c r="K45" s="43"/>
      <c r="L45" s="43"/>
      <c r="M45" s="43"/>
      <c r="N45" s="43"/>
      <c r="O45" s="10"/>
      <c r="P45" s="10"/>
      <c r="Q45" s="43"/>
      <c r="R45" s="43"/>
      <c r="S45" s="43"/>
      <c r="T45" s="43"/>
      <c r="U45" s="43"/>
      <c r="V45" s="43"/>
      <c r="W45" s="18"/>
      <c r="X45" s="10" t="s">
        <v>147</v>
      </c>
      <c r="Y45" s="54" t="s">
        <v>168</v>
      </c>
      <c r="Z45" s="54" t="s">
        <v>175</v>
      </c>
    </row>
    <row r="46" spans="1:26" ht="28.8" hidden="1" x14ac:dyDescent="0.3">
      <c r="A46" s="13"/>
      <c r="B46" s="13"/>
      <c r="C46" s="10" t="s">
        <v>22</v>
      </c>
      <c r="D46" s="10"/>
      <c r="E46" s="10">
        <v>3</v>
      </c>
      <c r="F46" s="10" t="s">
        <v>4</v>
      </c>
      <c r="G46" s="32">
        <v>5</v>
      </c>
      <c r="H46" s="28">
        <v>3</v>
      </c>
      <c r="I46" s="10" t="s">
        <v>17</v>
      </c>
      <c r="J46" s="10" t="s">
        <v>61</v>
      </c>
      <c r="K46" s="43"/>
      <c r="L46" s="43"/>
      <c r="M46" s="43"/>
      <c r="N46" s="43"/>
      <c r="O46" s="10"/>
      <c r="P46" s="10"/>
      <c r="Q46" s="43"/>
      <c r="R46" s="43"/>
      <c r="S46" s="43"/>
      <c r="T46" s="43"/>
      <c r="U46" s="43"/>
      <c r="V46" s="43"/>
      <c r="W46" s="10"/>
      <c r="X46" s="10" t="s">
        <v>138</v>
      </c>
      <c r="Y46" s="54" t="s">
        <v>170</v>
      </c>
      <c r="Z46" s="54" t="s">
        <v>175</v>
      </c>
    </row>
    <row r="47" spans="1:26" ht="28.8" x14ac:dyDescent="0.3">
      <c r="A47" s="13"/>
      <c r="B47" s="13">
        <v>1</v>
      </c>
      <c r="C47" s="10" t="s">
        <v>191</v>
      </c>
      <c r="D47" s="10" t="s">
        <v>225</v>
      </c>
      <c r="E47" s="10">
        <v>3</v>
      </c>
      <c r="F47" s="10" t="s">
        <v>4</v>
      </c>
      <c r="G47" s="32">
        <v>5</v>
      </c>
      <c r="H47" s="28">
        <v>5</v>
      </c>
      <c r="I47" s="10" t="s">
        <v>17</v>
      </c>
      <c r="J47" s="10" t="s">
        <v>55</v>
      </c>
      <c r="K47" s="43"/>
      <c r="L47" s="43"/>
      <c r="M47" s="38"/>
      <c r="N47" s="38"/>
      <c r="O47" s="43"/>
      <c r="P47" s="43"/>
      <c r="Q47" s="43"/>
      <c r="R47" s="43"/>
      <c r="S47" s="43"/>
      <c r="T47" s="43"/>
      <c r="U47" s="43"/>
      <c r="V47" s="43"/>
      <c r="W47" s="10"/>
      <c r="X47" s="18" t="s">
        <v>133</v>
      </c>
      <c r="Y47" s="54" t="s">
        <v>168</v>
      </c>
      <c r="Z47" s="54" t="s">
        <v>176</v>
      </c>
    </row>
    <row r="48" spans="1:26" ht="28.8" x14ac:dyDescent="0.3">
      <c r="A48" s="10" t="s">
        <v>88</v>
      </c>
      <c r="B48" s="10">
        <v>8</v>
      </c>
      <c r="C48" s="10" t="s">
        <v>258</v>
      </c>
      <c r="D48" s="10" t="s">
        <v>226</v>
      </c>
      <c r="E48" s="10">
        <v>2</v>
      </c>
      <c r="F48" s="10" t="s">
        <v>4</v>
      </c>
      <c r="G48" s="32">
        <v>1.7</v>
      </c>
      <c r="H48" s="28">
        <v>0.8</v>
      </c>
      <c r="I48" s="10" t="s">
        <v>17</v>
      </c>
      <c r="J48" s="10" t="s">
        <v>61</v>
      </c>
      <c r="K48" s="43"/>
      <c r="L48" s="43"/>
      <c r="M48" s="43"/>
      <c r="N48" s="43"/>
      <c r="O48" s="10"/>
      <c r="P48" s="10"/>
      <c r="Q48" s="43"/>
      <c r="R48" s="43"/>
      <c r="S48" s="43"/>
      <c r="T48" s="43"/>
      <c r="U48" s="43"/>
      <c r="V48" s="43"/>
      <c r="W48" s="10"/>
      <c r="X48" s="18" t="s">
        <v>133</v>
      </c>
      <c r="Y48" s="54" t="s">
        <v>173</v>
      </c>
      <c r="Z48" s="54" t="s">
        <v>177</v>
      </c>
    </row>
    <row r="49" spans="1:26" ht="28.8" hidden="1" x14ac:dyDescent="0.3">
      <c r="A49" s="13"/>
      <c r="B49" s="13"/>
      <c r="C49" s="10" t="s">
        <v>79</v>
      </c>
      <c r="D49" s="10"/>
      <c r="E49" s="10">
        <v>1</v>
      </c>
      <c r="F49" s="10" t="s">
        <v>8</v>
      </c>
      <c r="G49" s="32">
        <v>1.3</v>
      </c>
      <c r="H49" s="28">
        <v>1.3</v>
      </c>
      <c r="I49" s="10" t="s">
        <v>17</v>
      </c>
      <c r="J49" s="10" t="s">
        <v>55</v>
      </c>
      <c r="K49" s="43"/>
      <c r="L49" s="43"/>
      <c r="M49" s="38"/>
      <c r="N49" s="38"/>
      <c r="O49" s="43"/>
      <c r="P49" s="43"/>
      <c r="Q49" s="43"/>
      <c r="R49" s="43"/>
      <c r="S49" s="43"/>
      <c r="T49" s="43"/>
      <c r="U49" s="43"/>
      <c r="V49" s="43"/>
      <c r="W49" s="10"/>
      <c r="X49" s="10" t="s">
        <v>148</v>
      </c>
      <c r="Y49" s="54"/>
      <c r="Z49" s="54"/>
    </row>
    <row r="50" spans="1:26" ht="28.8" x14ac:dyDescent="0.3">
      <c r="A50" s="15"/>
      <c r="B50" s="10">
        <v>3</v>
      </c>
      <c r="C50" s="10" t="s">
        <v>259</v>
      </c>
      <c r="D50" s="10" t="s">
        <v>227</v>
      </c>
      <c r="E50" s="10">
        <v>2</v>
      </c>
      <c r="F50" s="10" t="s">
        <v>8</v>
      </c>
      <c r="G50" s="32" t="s">
        <v>228</v>
      </c>
      <c r="H50" s="28" t="s">
        <v>229</v>
      </c>
      <c r="I50" s="10" t="s">
        <v>17</v>
      </c>
      <c r="J50" s="13" t="s">
        <v>54</v>
      </c>
      <c r="K50" s="44"/>
      <c r="L50" s="44"/>
      <c r="M50" s="51"/>
      <c r="N50" s="51"/>
      <c r="O50" s="44"/>
      <c r="P50" s="44"/>
      <c r="Q50" s="44"/>
      <c r="R50" s="44"/>
      <c r="S50" s="44"/>
      <c r="T50" s="44"/>
      <c r="U50" s="44"/>
      <c r="V50" s="44"/>
      <c r="W50" s="13"/>
      <c r="X50" s="18" t="s">
        <v>133</v>
      </c>
      <c r="Y50" s="11"/>
      <c r="Z50" s="54"/>
    </row>
    <row r="51" spans="1:26" ht="43.2" hidden="1" x14ac:dyDescent="0.3">
      <c r="A51" s="15"/>
      <c r="B51" s="15"/>
      <c r="C51" s="10" t="s">
        <v>38</v>
      </c>
      <c r="D51" s="10"/>
      <c r="E51" s="10">
        <v>1</v>
      </c>
      <c r="F51" s="10" t="s">
        <v>8</v>
      </c>
      <c r="G51" s="32">
        <v>5</v>
      </c>
      <c r="H51" s="28">
        <v>5</v>
      </c>
      <c r="I51" s="10" t="s">
        <v>17</v>
      </c>
      <c r="J51" s="13" t="s">
        <v>54</v>
      </c>
      <c r="K51" s="44"/>
      <c r="L51" s="51"/>
      <c r="M51" s="51"/>
      <c r="N51" s="51"/>
      <c r="O51" s="44"/>
      <c r="P51" s="44"/>
      <c r="Q51" s="44"/>
      <c r="R51" s="44"/>
      <c r="S51" s="44"/>
      <c r="T51" s="44"/>
      <c r="U51" s="44"/>
      <c r="V51" s="44"/>
      <c r="W51" s="13"/>
      <c r="X51" s="18" t="s">
        <v>133</v>
      </c>
      <c r="Y51" s="11"/>
      <c r="Z51" s="54"/>
    </row>
    <row r="52" spans="1:26" x14ac:dyDescent="0.3">
      <c r="A52" s="13"/>
      <c r="B52" s="13">
        <v>2</v>
      </c>
      <c r="C52" s="10" t="s">
        <v>260</v>
      </c>
      <c r="D52" s="10" t="s">
        <v>230</v>
      </c>
      <c r="E52" s="10">
        <v>4</v>
      </c>
      <c r="F52" s="10" t="s">
        <v>8</v>
      </c>
      <c r="G52" s="32">
        <v>5</v>
      </c>
      <c r="H52" s="28">
        <v>4</v>
      </c>
      <c r="I52" s="10" t="s">
        <v>18</v>
      </c>
      <c r="J52" s="10" t="s">
        <v>52</v>
      </c>
      <c r="K52" s="43"/>
      <c r="L52" s="43"/>
      <c r="M52" s="43"/>
      <c r="N52" s="43"/>
      <c r="O52" s="10"/>
      <c r="P52" s="43"/>
      <c r="Q52" s="43"/>
      <c r="R52" s="43"/>
      <c r="S52" s="43"/>
      <c r="T52" s="43"/>
      <c r="U52" s="43"/>
      <c r="V52" s="43"/>
      <c r="W52" s="10"/>
      <c r="X52" s="18" t="s">
        <v>133</v>
      </c>
      <c r="Y52" s="54"/>
      <c r="Z52" s="54"/>
    </row>
    <row r="53" spans="1:26" ht="43.2" hidden="1" x14ac:dyDescent="0.3">
      <c r="A53" s="13"/>
      <c r="B53" s="13"/>
      <c r="C53" s="14" t="s">
        <v>23</v>
      </c>
      <c r="D53" s="14"/>
      <c r="E53" s="10">
        <v>2</v>
      </c>
      <c r="F53" s="10" t="s">
        <v>8</v>
      </c>
      <c r="G53" s="32">
        <v>2.5</v>
      </c>
      <c r="H53" s="28">
        <v>3</v>
      </c>
      <c r="I53" s="10" t="s">
        <v>17</v>
      </c>
      <c r="J53" s="10"/>
      <c r="K53" s="43"/>
      <c r="L53" s="43"/>
      <c r="M53" s="43"/>
      <c r="N53" s="43"/>
      <c r="O53" s="10"/>
      <c r="P53" s="10"/>
      <c r="Q53" s="43"/>
      <c r="R53" s="43"/>
      <c r="S53" s="43"/>
      <c r="T53" s="43"/>
      <c r="U53" s="43"/>
      <c r="V53" s="43"/>
      <c r="W53" s="10"/>
      <c r="X53" s="10" t="s">
        <v>149</v>
      </c>
      <c r="Y53" s="54"/>
      <c r="Z53" s="54"/>
    </row>
    <row r="54" spans="1:26" ht="43.2" hidden="1" x14ac:dyDescent="0.3">
      <c r="A54" s="17"/>
      <c r="B54" s="17"/>
      <c r="C54" s="14" t="s">
        <v>96</v>
      </c>
      <c r="D54" s="14"/>
      <c r="E54" s="10">
        <v>1</v>
      </c>
      <c r="F54" s="10" t="s">
        <v>7</v>
      </c>
      <c r="G54" s="32">
        <v>4</v>
      </c>
      <c r="H54" s="28">
        <v>0.5</v>
      </c>
      <c r="I54" s="10" t="s">
        <v>20</v>
      </c>
      <c r="J54" s="10"/>
      <c r="K54" s="43"/>
      <c r="L54" s="43"/>
      <c r="M54" s="43"/>
      <c r="N54" s="52"/>
      <c r="O54" s="52"/>
      <c r="P54" s="52"/>
      <c r="Q54" s="52"/>
      <c r="R54" s="43"/>
      <c r="S54" s="43"/>
      <c r="T54" s="43"/>
      <c r="U54" s="43"/>
      <c r="V54" s="43"/>
      <c r="W54" s="10"/>
      <c r="X54" s="18" t="s">
        <v>133</v>
      </c>
      <c r="Y54" s="54" t="s">
        <v>170</v>
      </c>
      <c r="Z54" s="54" t="s">
        <v>187</v>
      </c>
    </row>
    <row r="55" spans="1:26" ht="43.2" hidden="1" x14ac:dyDescent="0.3">
      <c r="A55" s="17"/>
      <c r="B55" s="17"/>
      <c r="C55" s="10" t="s">
        <v>15</v>
      </c>
      <c r="D55" s="10"/>
      <c r="E55" s="10">
        <v>2</v>
      </c>
      <c r="F55" s="10" t="s">
        <v>4</v>
      </c>
      <c r="G55" s="32">
        <v>10</v>
      </c>
      <c r="H55" s="28">
        <v>2</v>
      </c>
      <c r="I55" s="10" t="s">
        <v>17</v>
      </c>
      <c r="J55" s="10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10"/>
      <c r="X55" s="10" t="s">
        <v>134</v>
      </c>
      <c r="Y55" s="54"/>
      <c r="Z55" s="54"/>
    </row>
    <row r="56" spans="1:26" ht="28.8" hidden="1" x14ac:dyDescent="0.3">
      <c r="A56" s="4"/>
      <c r="B56" s="4"/>
      <c r="C56" s="4" t="s">
        <v>76</v>
      </c>
      <c r="D56" s="4"/>
      <c r="E56" s="4">
        <v>1</v>
      </c>
      <c r="F56" s="4" t="s">
        <v>8</v>
      </c>
      <c r="G56" s="34">
        <v>1</v>
      </c>
      <c r="H56" s="26">
        <v>2.5</v>
      </c>
      <c r="I56" s="10" t="s">
        <v>17</v>
      </c>
      <c r="J56" s="9" t="s">
        <v>77</v>
      </c>
      <c r="K56" s="42"/>
      <c r="L56" s="42"/>
      <c r="M56" s="42"/>
      <c r="N56" s="42"/>
      <c r="O56" s="42"/>
      <c r="P56" s="42"/>
      <c r="Q56" s="42"/>
      <c r="R56" s="42"/>
      <c r="S56" s="47"/>
      <c r="T56" s="47"/>
      <c r="U56" s="47"/>
      <c r="V56" s="42"/>
      <c r="W56" s="4"/>
      <c r="X56" s="4" t="s">
        <v>150</v>
      </c>
      <c r="Y56" s="54" t="s">
        <v>173</v>
      </c>
      <c r="Z56" s="54" t="s">
        <v>178</v>
      </c>
    </row>
    <row r="57" spans="1:26" ht="28.8" x14ac:dyDescent="0.3">
      <c r="A57" s="17"/>
      <c r="B57" s="84">
        <v>6</v>
      </c>
      <c r="C57" s="10" t="s">
        <v>261</v>
      </c>
      <c r="D57" s="10" t="s">
        <v>227</v>
      </c>
      <c r="E57" s="10">
        <v>4</v>
      </c>
      <c r="F57" s="10" t="s">
        <v>8</v>
      </c>
      <c r="G57" s="32">
        <v>4</v>
      </c>
      <c r="H57" s="28">
        <v>4</v>
      </c>
      <c r="I57" s="10" t="s">
        <v>39</v>
      </c>
      <c r="J57" s="10" t="s">
        <v>57</v>
      </c>
      <c r="K57" s="43"/>
      <c r="L57" s="43"/>
      <c r="M57" s="43"/>
      <c r="N57" s="43"/>
      <c r="O57" s="43"/>
      <c r="P57" s="10"/>
      <c r="Q57" s="10"/>
      <c r="R57" s="43"/>
      <c r="S57" s="43"/>
      <c r="T57" s="43"/>
      <c r="U57" s="43"/>
      <c r="V57" s="43"/>
      <c r="W57" s="88"/>
      <c r="X57" s="18" t="s">
        <v>133</v>
      </c>
      <c r="Y57" s="54" t="s">
        <v>170</v>
      </c>
      <c r="Z57" s="54" t="s">
        <v>175</v>
      </c>
    </row>
    <row r="58" spans="1:26" ht="28.8" hidden="1" x14ac:dyDescent="0.3">
      <c r="A58" s="24" t="s">
        <v>91</v>
      </c>
      <c r="B58" s="84"/>
      <c r="C58" s="10" t="s">
        <v>95</v>
      </c>
      <c r="D58" s="10"/>
      <c r="E58" s="10">
        <v>1</v>
      </c>
      <c r="F58" s="10" t="s">
        <v>4</v>
      </c>
      <c r="G58" s="32">
        <v>3</v>
      </c>
      <c r="H58" s="28">
        <v>0.7</v>
      </c>
      <c r="I58" s="10" t="s">
        <v>39</v>
      </c>
      <c r="J58" s="10" t="s">
        <v>93</v>
      </c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10"/>
      <c r="X58" s="10" t="s">
        <v>146</v>
      </c>
      <c r="Y58" s="54"/>
      <c r="Z58" s="54"/>
    </row>
    <row r="59" spans="1:26" ht="28.8" hidden="1" x14ac:dyDescent="0.3">
      <c r="A59" s="17"/>
      <c r="B59" s="84"/>
      <c r="C59" s="10" t="s">
        <v>80</v>
      </c>
      <c r="D59" s="10"/>
      <c r="E59" s="10">
        <v>1</v>
      </c>
      <c r="F59" s="10" t="s">
        <v>8</v>
      </c>
      <c r="G59" s="33">
        <v>1</v>
      </c>
      <c r="H59" s="28" t="s">
        <v>81</v>
      </c>
      <c r="I59" s="10" t="s">
        <v>17</v>
      </c>
      <c r="J59" s="10" t="s">
        <v>64</v>
      </c>
      <c r="K59" s="43"/>
      <c r="L59" s="43"/>
      <c r="M59" s="43"/>
      <c r="N59" s="43"/>
      <c r="O59" s="43"/>
      <c r="P59" s="38"/>
      <c r="Q59" s="38"/>
      <c r="R59" s="38"/>
      <c r="S59" s="43"/>
      <c r="T59" s="43"/>
      <c r="U59" s="43"/>
      <c r="V59" s="43"/>
      <c r="W59" s="18"/>
      <c r="X59" s="18" t="s">
        <v>133</v>
      </c>
      <c r="Y59" s="54" t="s">
        <v>173</v>
      </c>
      <c r="Z59" s="54" t="s">
        <v>179</v>
      </c>
    </row>
    <row r="60" spans="1:26" ht="28.8" hidden="1" x14ac:dyDescent="0.3">
      <c r="A60" s="13"/>
      <c r="B60" s="13"/>
      <c r="C60" s="10" t="s">
        <v>65</v>
      </c>
      <c r="D60" s="10"/>
      <c r="E60" s="10">
        <v>1</v>
      </c>
      <c r="F60" s="10" t="s">
        <v>8</v>
      </c>
      <c r="G60" s="33">
        <v>2</v>
      </c>
      <c r="H60" s="28">
        <v>1.5</v>
      </c>
      <c r="I60" s="10" t="s">
        <v>17</v>
      </c>
      <c r="J60" s="10" t="s">
        <v>66</v>
      </c>
      <c r="K60" s="43"/>
      <c r="L60" s="43"/>
      <c r="M60" s="43"/>
      <c r="N60" s="43"/>
      <c r="O60" s="43"/>
      <c r="P60" s="43"/>
      <c r="Q60" s="47"/>
      <c r="R60" s="47"/>
      <c r="S60" s="47"/>
      <c r="T60" s="43"/>
      <c r="U60" s="43"/>
      <c r="V60" s="43"/>
      <c r="W60" s="10"/>
      <c r="X60" s="10" t="s">
        <v>151</v>
      </c>
      <c r="Y60" s="54" t="s">
        <v>173</v>
      </c>
      <c r="Z60" s="54" t="s">
        <v>180</v>
      </c>
    </row>
    <row r="61" spans="1:26" ht="28.8" hidden="1" x14ac:dyDescent="0.3">
      <c r="A61" s="13"/>
      <c r="B61" s="13"/>
      <c r="C61" s="10" t="s">
        <v>26</v>
      </c>
      <c r="D61" s="10"/>
      <c r="E61" s="10">
        <v>2</v>
      </c>
      <c r="F61" s="10" t="s">
        <v>4</v>
      </c>
      <c r="G61" s="32">
        <v>3</v>
      </c>
      <c r="H61" s="28">
        <v>3</v>
      </c>
      <c r="I61" s="10" t="s">
        <v>17</v>
      </c>
      <c r="J61" s="10" t="s">
        <v>61</v>
      </c>
      <c r="K61" s="43"/>
      <c r="L61" s="43"/>
      <c r="M61" s="43"/>
      <c r="N61" s="43"/>
      <c r="O61" s="47"/>
      <c r="P61" s="47"/>
      <c r="Q61" s="43"/>
      <c r="R61" s="43"/>
      <c r="S61" s="43"/>
      <c r="T61" s="43"/>
      <c r="U61" s="43"/>
      <c r="V61" s="43"/>
      <c r="W61" s="10"/>
      <c r="X61" s="10" t="s">
        <v>134</v>
      </c>
      <c r="Y61" s="54" t="s">
        <v>168</v>
      </c>
      <c r="Z61" s="54" t="s">
        <v>188</v>
      </c>
    </row>
    <row r="62" spans="1:26" ht="28.8" x14ac:dyDescent="0.3">
      <c r="A62" s="15"/>
      <c r="B62" s="84">
        <v>3</v>
      </c>
      <c r="C62" s="10" t="s">
        <v>262</v>
      </c>
      <c r="D62" s="10" t="s">
        <v>227</v>
      </c>
      <c r="E62" s="10">
        <v>1</v>
      </c>
      <c r="F62" s="10" t="s">
        <v>4</v>
      </c>
      <c r="G62" s="28">
        <v>2</v>
      </c>
      <c r="H62" s="28">
        <v>3</v>
      </c>
      <c r="I62" s="10" t="s">
        <v>17</v>
      </c>
      <c r="J62" s="13" t="s">
        <v>67</v>
      </c>
      <c r="K62" s="13"/>
      <c r="L62" s="13"/>
      <c r="M62" s="13"/>
      <c r="N62" s="13"/>
      <c r="O62" s="44"/>
      <c r="P62" s="44"/>
      <c r="Q62" s="44"/>
      <c r="R62" s="44"/>
      <c r="S62" s="44"/>
      <c r="T62" s="44"/>
      <c r="U62" s="44"/>
      <c r="V62" s="13"/>
      <c r="W62" s="89"/>
      <c r="X62" s="10" t="s">
        <v>134</v>
      </c>
      <c r="Y62" s="54" t="s">
        <v>168</v>
      </c>
      <c r="Z62" s="54" t="s">
        <v>181</v>
      </c>
    </row>
    <row r="63" spans="1:26" ht="28.8" hidden="1" x14ac:dyDescent="0.3">
      <c r="A63" s="17"/>
      <c r="B63" s="84"/>
      <c r="C63" s="10" t="s">
        <v>85</v>
      </c>
      <c r="D63" s="10"/>
      <c r="E63" s="10">
        <v>4</v>
      </c>
      <c r="F63" s="10" t="s">
        <v>7</v>
      </c>
      <c r="G63" s="33">
        <v>0.8</v>
      </c>
      <c r="H63" s="28">
        <v>0.7</v>
      </c>
      <c r="I63" s="10" t="s">
        <v>83</v>
      </c>
      <c r="J63" s="10" t="s">
        <v>59</v>
      </c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18"/>
      <c r="X63" s="10" t="s">
        <v>152</v>
      </c>
      <c r="Y63" s="54" t="s">
        <v>170</v>
      </c>
      <c r="Z63" s="54" t="s">
        <v>182</v>
      </c>
    </row>
    <row r="64" spans="1:26" ht="28.8" hidden="1" x14ac:dyDescent="0.3">
      <c r="A64" s="23"/>
      <c r="B64" s="85"/>
      <c r="C64" s="10" t="s">
        <v>82</v>
      </c>
      <c r="D64" s="10"/>
      <c r="E64" s="10">
        <v>4</v>
      </c>
      <c r="F64" s="10" t="s">
        <v>7</v>
      </c>
      <c r="G64" s="33">
        <v>1.8</v>
      </c>
      <c r="H64" s="28">
        <v>1.5</v>
      </c>
      <c r="I64" s="10" t="s">
        <v>83</v>
      </c>
      <c r="J64" s="13" t="s">
        <v>84</v>
      </c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17"/>
      <c r="X64" s="13" t="s">
        <v>134</v>
      </c>
      <c r="Y64" s="54" t="s">
        <v>170</v>
      </c>
      <c r="Z64" s="54"/>
    </row>
    <row r="65" spans="1:26" hidden="1" x14ac:dyDescent="0.3">
      <c r="A65" s="24" t="s">
        <v>91</v>
      </c>
      <c r="B65" s="84"/>
      <c r="C65" s="10" t="s">
        <v>94</v>
      </c>
      <c r="D65" s="10"/>
      <c r="E65" s="10">
        <v>2</v>
      </c>
      <c r="F65" s="10" t="s">
        <v>4</v>
      </c>
      <c r="G65" s="32">
        <v>1.7</v>
      </c>
      <c r="H65" s="28">
        <v>0.9</v>
      </c>
      <c r="I65" s="10" t="s">
        <v>17</v>
      </c>
      <c r="J65" s="13" t="s">
        <v>68</v>
      </c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13"/>
      <c r="X65" s="13"/>
      <c r="Y65" s="54" t="s">
        <v>170</v>
      </c>
      <c r="Z65" s="54"/>
    </row>
    <row r="66" spans="1:26" hidden="1" x14ac:dyDescent="0.3">
      <c r="A66" s="37"/>
      <c r="B66" s="84"/>
      <c r="C66" s="38" t="s">
        <v>121</v>
      </c>
      <c r="D66" s="38"/>
      <c r="E66" s="10"/>
      <c r="F66" s="10" t="s">
        <v>7</v>
      </c>
      <c r="G66" s="32" t="s">
        <v>122</v>
      </c>
      <c r="H66" s="28" t="s">
        <v>123</v>
      </c>
      <c r="I66" s="10" t="s">
        <v>17</v>
      </c>
      <c r="J66" s="13" t="s">
        <v>130</v>
      </c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13"/>
      <c r="X66" s="13"/>
      <c r="Y66" s="54" t="s">
        <v>170</v>
      </c>
      <c r="Z66" s="54"/>
    </row>
    <row r="67" spans="1:26" ht="28.8" hidden="1" x14ac:dyDescent="0.3">
      <c r="A67" s="37"/>
      <c r="B67" s="84"/>
      <c r="C67" s="10" t="s">
        <v>124</v>
      </c>
      <c r="D67" s="10"/>
      <c r="E67" s="10"/>
      <c r="F67" s="10" t="s">
        <v>7</v>
      </c>
      <c r="G67" s="32" t="s">
        <v>125</v>
      </c>
      <c r="H67" s="28" t="s">
        <v>126</v>
      </c>
      <c r="I67" s="10" t="s">
        <v>17</v>
      </c>
      <c r="J67" s="13" t="s">
        <v>130</v>
      </c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13"/>
      <c r="X67" s="13"/>
      <c r="Y67" s="54" t="s">
        <v>170</v>
      </c>
      <c r="Z67" s="54" t="s">
        <v>185</v>
      </c>
    </row>
    <row r="68" spans="1:26" hidden="1" x14ac:dyDescent="0.3">
      <c r="A68" s="37"/>
      <c r="B68" s="84"/>
      <c r="C68" s="10" t="s">
        <v>127</v>
      </c>
      <c r="D68" s="10"/>
      <c r="E68" s="10"/>
      <c r="F68" s="10" t="s">
        <v>7</v>
      </c>
      <c r="G68" s="32" t="s">
        <v>125</v>
      </c>
      <c r="H68" s="28"/>
      <c r="I68" s="10" t="s">
        <v>20</v>
      </c>
      <c r="J68" s="13" t="s">
        <v>130</v>
      </c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13"/>
      <c r="X68" s="13"/>
      <c r="Y68" s="54" t="s">
        <v>170</v>
      </c>
      <c r="Z68" s="11"/>
    </row>
    <row r="69" spans="1:26" ht="28.8" hidden="1" x14ac:dyDescent="0.3">
      <c r="A69" s="37"/>
      <c r="B69" s="84"/>
      <c r="C69" s="10" t="s">
        <v>128</v>
      </c>
      <c r="D69" s="10"/>
      <c r="E69" s="10"/>
      <c r="F69" s="10" t="s">
        <v>7</v>
      </c>
      <c r="G69" s="32" t="s">
        <v>129</v>
      </c>
      <c r="H69" s="28"/>
      <c r="I69" s="10" t="s">
        <v>17</v>
      </c>
      <c r="J69" s="13" t="s">
        <v>130</v>
      </c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13"/>
      <c r="X69" s="13"/>
      <c r="Y69" s="54" t="s">
        <v>168</v>
      </c>
      <c r="Z69" s="54" t="s">
        <v>186</v>
      </c>
    </row>
    <row r="70" spans="1:26" hidden="1" x14ac:dyDescent="0.3">
      <c r="A70" s="13"/>
      <c r="B70" s="13"/>
      <c r="C70" s="10"/>
      <c r="D70" s="10"/>
      <c r="E70" s="10"/>
      <c r="F70" s="10"/>
      <c r="G70" s="32"/>
      <c r="H70" s="28"/>
      <c r="I70" s="10"/>
      <c r="J70" s="13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13"/>
      <c r="X70" s="13"/>
    </row>
    <row r="71" spans="1:26" ht="22.8" hidden="1" customHeight="1" x14ac:dyDescent="0.3">
      <c r="A71" s="13"/>
      <c r="B71" s="13"/>
      <c r="C71" s="10"/>
      <c r="D71" s="10"/>
      <c r="E71" s="10"/>
      <c r="F71" s="10"/>
      <c r="G71" s="32"/>
      <c r="H71" s="28"/>
      <c r="I71" s="10"/>
      <c r="J71" s="13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13"/>
      <c r="X71" s="13"/>
    </row>
    <row r="72" spans="1:26" ht="43.2" hidden="1" x14ac:dyDescent="0.3">
      <c r="A72" s="13"/>
      <c r="B72" s="13"/>
      <c r="C72" s="10" t="s">
        <v>35</v>
      </c>
      <c r="D72" s="10"/>
      <c r="E72" s="10">
        <v>2</v>
      </c>
      <c r="F72" s="10" t="s">
        <v>4</v>
      </c>
      <c r="G72" s="32">
        <v>2.5</v>
      </c>
      <c r="H72" s="28">
        <v>2.5</v>
      </c>
      <c r="I72" s="10" t="s">
        <v>17</v>
      </c>
      <c r="J72" s="10" t="s">
        <v>61</v>
      </c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10"/>
      <c r="X72" s="10" t="s">
        <v>4</v>
      </c>
      <c r="Y72" s="1"/>
    </row>
    <row r="73" spans="1:26" ht="28.8" hidden="1" x14ac:dyDescent="0.3">
      <c r="A73" s="13"/>
      <c r="B73" s="13"/>
      <c r="C73" s="10" t="s">
        <v>73</v>
      </c>
      <c r="D73" s="10"/>
      <c r="E73" s="10">
        <v>2</v>
      </c>
      <c r="F73" s="10" t="s">
        <v>4</v>
      </c>
      <c r="G73" s="32">
        <v>3</v>
      </c>
      <c r="H73" s="28">
        <v>3</v>
      </c>
      <c r="I73" s="10" t="s">
        <v>17</v>
      </c>
      <c r="J73" s="10" t="s">
        <v>87</v>
      </c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10"/>
      <c r="X73" s="10"/>
      <c r="Y73" s="1"/>
    </row>
    <row r="74" spans="1:26" ht="28.8" hidden="1" x14ac:dyDescent="0.3">
      <c r="A74" s="13"/>
      <c r="B74" s="13"/>
      <c r="C74" s="10" t="s">
        <v>31</v>
      </c>
      <c r="D74" s="10"/>
      <c r="E74" s="10">
        <v>3</v>
      </c>
      <c r="F74" s="10"/>
      <c r="G74" s="33">
        <v>1.5</v>
      </c>
      <c r="H74" s="28">
        <v>1.5</v>
      </c>
      <c r="I74" s="10" t="s">
        <v>17</v>
      </c>
      <c r="J74" s="10" t="s">
        <v>59</v>
      </c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10"/>
      <c r="X74" s="10"/>
      <c r="Y74" s="1"/>
    </row>
    <row r="75" spans="1:26" ht="28.8" hidden="1" x14ac:dyDescent="0.3">
      <c r="A75" s="17"/>
      <c r="B75" s="17"/>
      <c r="C75" s="18" t="s">
        <v>24</v>
      </c>
      <c r="D75" s="18"/>
      <c r="E75" s="18">
        <v>2</v>
      </c>
      <c r="F75" s="18" t="s">
        <v>4</v>
      </c>
      <c r="G75" s="30">
        <v>7</v>
      </c>
      <c r="H75" s="28">
        <v>2</v>
      </c>
      <c r="I75" s="18" t="s">
        <v>17</v>
      </c>
      <c r="J75" s="18" t="s">
        <v>51</v>
      </c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18"/>
      <c r="X75" s="18"/>
      <c r="Y75" s="1"/>
    </row>
    <row r="76" spans="1:26" ht="28.8" x14ac:dyDescent="0.3">
      <c r="A76" s="13"/>
      <c r="B76" s="13">
        <v>3</v>
      </c>
      <c r="C76" s="10" t="s">
        <v>263</v>
      </c>
      <c r="D76" s="10" t="s">
        <v>227</v>
      </c>
      <c r="E76" s="10">
        <v>4</v>
      </c>
      <c r="F76" s="10" t="s">
        <v>4</v>
      </c>
      <c r="G76" s="32">
        <v>2.5</v>
      </c>
      <c r="H76" s="28">
        <v>2.5</v>
      </c>
      <c r="I76" s="10" t="s">
        <v>18</v>
      </c>
      <c r="J76" s="10" t="s">
        <v>55</v>
      </c>
      <c r="K76" s="43"/>
      <c r="L76" s="43"/>
      <c r="M76" s="43"/>
      <c r="N76" s="10"/>
      <c r="O76" s="10"/>
      <c r="P76" s="43"/>
      <c r="Q76" s="43"/>
      <c r="R76" s="43"/>
      <c r="S76" s="43"/>
      <c r="T76" s="43"/>
      <c r="U76" s="43"/>
      <c r="V76" s="43"/>
      <c r="W76" s="10"/>
      <c r="X76" s="10" t="s">
        <v>4</v>
      </c>
      <c r="Y76" s="1"/>
      <c r="Z76" s="91" t="s">
        <v>198</v>
      </c>
    </row>
    <row r="77" spans="1:26" ht="28.8" hidden="1" x14ac:dyDescent="0.3">
      <c r="A77" s="17"/>
      <c r="B77" s="17"/>
      <c r="C77" s="18" t="s">
        <v>32</v>
      </c>
      <c r="D77" s="18"/>
      <c r="E77" s="18">
        <v>2</v>
      </c>
      <c r="F77" s="18" t="s">
        <v>4</v>
      </c>
      <c r="G77" s="30">
        <v>4</v>
      </c>
      <c r="H77" s="28">
        <v>4</v>
      </c>
      <c r="I77" s="18" t="s">
        <v>17</v>
      </c>
      <c r="J77" s="18" t="s">
        <v>61</v>
      </c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18"/>
      <c r="X77" s="18"/>
      <c r="Y77" s="1"/>
    </row>
    <row r="78" spans="1:26" x14ac:dyDescent="0.3">
      <c r="A78" s="13"/>
      <c r="B78" s="13">
        <v>2</v>
      </c>
      <c r="C78" s="10" t="s">
        <v>260</v>
      </c>
      <c r="D78" s="10" t="s">
        <v>230</v>
      </c>
      <c r="E78" s="10">
        <v>4</v>
      </c>
      <c r="F78" s="10" t="s">
        <v>8</v>
      </c>
      <c r="G78" s="32">
        <v>5</v>
      </c>
      <c r="H78" s="28">
        <v>4</v>
      </c>
      <c r="I78" s="10" t="s">
        <v>18</v>
      </c>
      <c r="J78" s="10" t="s">
        <v>68</v>
      </c>
      <c r="K78" s="43"/>
      <c r="L78" s="43"/>
      <c r="M78" s="43"/>
      <c r="N78" s="43"/>
      <c r="O78" s="43"/>
      <c r="P78" s="10"/>
      <c r="Q78" s="10"/>
      <c r="R78" s="43"/>
      <c r="S78" s="43"/>
      <c r="T78" s="43"/>
      <c r="U78" s="43"/>
      <c r="V78" s="43"/>
      <c r="W78" s="10"/>
      <c r="X78" s="10" t="s">
        <v>4</v>
      </c>
      <c r="Y78" s="1"/>
    </row>
    <row r="79" spans="1:26" ht="43.2" hidden="1" x14ac:dyDescent="0.3">
      <c r="A79" s="13"/>
      <c r="B79" s="13"/>
      <c r="C79" s="10" t="s">
        <v>36</v>
      </c>
      <c r="D79" s="10"/>
      <c r="E79" s="10">
        <v>1</v>
      </c>
      <c r="F79" s="10" t="s">
        <v>8</v>
      </c>
      <c r="G79" s="32">
        <v>3.5</v>
      </c>
      <c r="H79" s="31">
        <v>3</v>
      </c>
      <c r="I79" s="10" t="s">
        <v>17</v>
      </c>
      <c r="J79" s="10" t="s">
        <v>55</v>
      </c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10"/>
      <c r="X79" s="10"/>
      <c r="Y79" s="1"/>
    </row>
    <row r="80" spans="1:26" ht="28.8" hidden="1" x14ac:dyDescent="0.3">
      <c r="A80" s="13"/>
      <c r="B80" s="13"/>
      <c r="C80" s="10" t="s">
        <v>50</v>
      </c>
      <c r="D80" s="10"/>
      <c r="E80" s="10">
        <v>1</v>
      </c>
      <c r="F80" s="10" t="s">
        <v>8</v>
      </c>
      <c r="G80" s="33">
        <v>1.5</v>
      </c>
      <c r="H80" s="31">
        <v>1.5</v>
      </c>
      <c r="I80" s="10" t="s">
        <v>17</v>
      </c>
      <c r="J80" s="10" t="s">
        <v>51</v>
      </c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10"/>
      <c r="X80" s="10"/>
      <c r="Y80" s="1"/>
    </row>
    <row r="81" spans="1:25" hidden="1" x14ac:dyDescent="0.3">
      <c r="A81" s="13"/>
      <c r="B81" s="13"/>
      <c r="C81" s="10" t="s">
        <v>14</v>
      </c>
      <c r="D81" s="10"/>
      <c r="E81" s="10">
        <v>1</v>
      </c>
      <c r="F81" s="10" t="s">
        <v>8</v>
      </c>
      <c r="G81" s="32">
        <v>5</v>
      </c>
      <c r="H81" s="31">
        <v>3</v>
      </c>
      <c r="I81" s="10" t="s">
        <v>20</v>
      </c>
      <c r="J81" s="10" t="s">
        <v>55</v>
      </c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10"/>
      <c r="X81" s="10"/>
      <c r="Y81" s="1"/>
    </row>
    <row r="82" spans="1:25" hidden="1" x14ac:dyDescent="0.3">
      <c r="A82" s="13"/>
      <c r="B82" s="13"/>
      <c r="C82" s="10" t="s">
        <v>89</v>
      </c>
      <c r="D82" s="10"/>
      <c r="E82" s="10">
        <v>1</v>
      </c>
      <c r="F82" s="10" t="s">
        <v>8</v>
      </c>
      <c r="G82" s="32">
        <v>0.7</v>
      </c>
      <c r="H82" s="32">
        <v>0.7</v>
      </c>
      <c r="I82" s="10" t="s">
        <v>17</v>
      </c>
      <c r="J82" s="10" t="s">
        <v>61</v>
      </c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10"/>
      <c r="X82" s="10"/>
      <c r="Y82" s="1"/>
    </row>
    <row r="83" spans="1:25" hidden="1" x14ac:dyDescent="0.3">
      <c r="A83" s="13"/>
      <c r="B83" s="13"/>
      <c r="C83" s="10" t="s">
        <v>33</v>
      </c>
      <c r="D83" s="10"/>
      <c r="E83" s="10">
        <v>1</v>
      </c>
      <c r="F83" s="10"/>
      <c r="G83" s="32">
        <v>2.5</v>
      </c>
      <c r="H83" s="31">
        <v>2</v>
      </c>
      <c r="I83" s="10" t="s">
        <v>17</v>
      </c>
      <c r="J83" s="10" t="s">
        <v>61</v>
      </c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10"/>
      <c r="X83" s="10"/>
      <c r="Y83" s="1"/>
    </row>
    <row r="84" spans="1:25" hidden="1" x14ac:dyDescent="0.3">
      <c r="A84" s="13"/>
      <c r="B84" s="13"/>
      <c r="C84" s="10" t="s">
        <v>34</v>
      </c>
      <c r="D84" s="10"/>
      <c r="E84" s="10">
        <v>2</v>
      </c>
      <c r="F84" s="10"/>
      <c r="G84" s="32">
        <v>4</v>
      </c>
      <c r="H84" s="31">
        <v>4</v>
      </c>
      <c r="I84" s="10" t="s">
        <v>17</v>
      </c>
      <c r="J84" s="10" t="s">
        <v>61</v>
      </c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10"/>
      <c r="X84" s="10"/>
      <c r="Y84" s="1"/>
    </row>
    <row r="85" spans="1:25" ht="57.6" hidden="1" x14ac:dyDescent="0.3">
      <c r="A85" s="15"/>
      <c r="B85" s="15"/>
      <c r="C85" s="10" t="s">
        <v>37</v>
      </c>
      <c r="D85" s="10"/>
      <c r="E85" s="10">
        <v>1</v>
      </c>
      <c r="F85" s="13" t="s">
        <v>8</v>
      </c>
      <c r="G85" s="32">
        <v>1</v>
      </c>
      <c r="H85" s="31">
        <v>1</v>
      </c>
      <c r="I85" s="10" t="s">
        <v>17</v>
      </c>
      <c r="J85" s="10" t="s">
        <v>61</v>
      </c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10"/>
      <c r="X85" s="13"/>
    </row>
    <row r="86" spans="1:25" ht="43.2" hidden="1" x14ac:dyDescent="0.3">
      <c r="A86" s="13"/>
      <c r="B86" s="13"/>
      <c r="C86" s="10" t="s">
        <v>29</v>
      </c>
      <c r="D86" s="10"/>
      <c r="E86" s="10">
        <v>1</v>
      </c>
      <c r="F86" s="10" t="s">
        <v>4</v>
      </c>
      <c r="G86" s="32">
        <v>3</v>
      </c>
      <c r="H86" s="31">
        <v>3</v>
      </c>
      <c r="I86" s="10" t="s">
        <v>17</v>
      </c>
      <c r="J86" s="10" t="s">
        <v>61</v>
      </c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10"/>
      <c r="X86" s="10"/>
      <c r="Y86" s="1"/>
    </row>
    <row r="87" spans="1:25" ht="28.8" x14ac:dyDescent="0.3">
      <c r="A87" s="13"/>
      <c r="B87" s="13">
        <v>2</v>
      </c>
      <c r="C87" s="10" t="s">
        <v>264</v>
      </c>
      <c r="D87" s="10" t="s">
        <v>231</v>
      </c>
      <c r="E87" s="10">
        <v>2</v>
      </c>
      <c r="F87" s="10" t="s">
        <v>8</v>
      </c>
      <c r="G87" s="32" t="s">
        <v>244</v>
      </c>
      <c r="H87" s="28" t="s">
        <v>125</v>
      </c>
      <c r="I87" s="10" t="s">
        <v>17</v>
      </c>
      <c r="J87" s="10" t="s">
        <v>52</v>
      </c>
      <c r="K87" s="43"/>
      <c r="L87" s="43"/>
      <c r="M87" s="43"/>
      <c r="N87" s="43"/>
      <c r="O87" s="10"/>
      <c r="P87" s="10"/>
      <c r="Q87" s="43"/>
      <c r="R87" s="43"/>
      <c r="S87" s="43"/>
      <c r="T87" s="43"/>
      <c r="U87" s="43"/>
      <c r="V87" s="43"/>
      <c r="W87" s="10"/>
      <c r="X87" s="10" t="s">
        <v>4</v>
      </c>
      <c r="Y87" s="1"/>
    </row>
    <row r="88" spans="1:25" ht="43.2" hidden="1" x14ac:dyDescent="0.3">
      <c r="A88" s="13"/>
      <c r="B88" s="13"/>
      <c r="C88" s="10" t="s">
        <v>28</v>
      </c>
      <c r="D88" s="10"/>
      <c r="E88" s="10">
        <v>2</v>
      </c>
      <c r="F88" s="10" t="s">
        <v>8</v>
      </c>
      <c r="G88" s="32">
        <v>3</v>
      </c>
      <c r="H88" s="31">
        <v>3</v>
      </c>
      <c r="I88" s="10" t="s">
        <v>17</v>
      </c>
      <c r="J88" s="10" t="s">
        <v>52</v>
      </c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 t="s">
        <v>4</v>
      </c>
      <c r="Y88" s="1"/>
    </row>
    <row r="89" spans="1:25" ht="28.8" hidden="1" x14ac:dyDescent="0.3">
      <c r="A89" s="13"/>
      <c r="B89" s="13"/>
      <c r="C89" s="10" t="s">
        <v>56</v>
      </c>
      <c r="D89" s="10"/>
      <c r="E89" s="10">
        <v>4</v>
      </c>
      <c r="F89" s="10" t="s">
        <v>8</v>
      </c>
      <c r="G89" s="32">
        <v>3.5</v>
      </c>
      <c r="H89" s="31">
        <v>3.5</v>
      </c>
      <c r="I89" s="10" t="s">
        <v>20</v>
      </c>
      <c r="J89" s="10" t="s">
        <v>52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 t="s">
        <v>4</v>
      </c>
      <c r="Y89" s="1"/>
    </row>
    <row r="90" spans="1:25" ht="28.8" hidden="1" x14ac:dyDescent="0.3">
      <c r="A90" s="13"/>
      <c r="B90" s="13"/>
      <c r="C90" s="10" t="s">
        <v>27</v>
      </c>
      <c r="D90" s="10"/>
      <c r="E90" s="10">
        <v>2</v>
      </c>
      <c r="F90" s="10" t="s">
        <v>8</v>
      </c>
      <c r="G90" s="33">
        <v>2</v>
      </c>
      <c r="H90" s="31">
        <v>2</v>
      </c>
      <c r="I90" s="10" t="s">
        <v>17</v>
      </c>
      <c r="J90" s="10" t="s">
        <v>52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 t="s">
        <v>4</v>
      </c>
      <c r="Y90" s="1"/>
    </row>
    <row r="91" spans="1:25" ht="28.8" hidden="1" x14ac:dyDescent="0.3">
      <c r="A91" s="4"/>
      <c r="B91" s="4"/>
      <c r="C91" s="4" t="s">
        <v>74</v>
      </c>
      <c r="D91" s="4"/>
      <c r="E91" s="4">
        <v>2</v>
      </c>
      <c r="F91" s="4" t="s">
        <v>8</v>
      </c>
      <c r="G91" s="34">
        <v>1.5</v>
      </c>
      <c r="H91" s="35">
        <v>2.5</v>
      </c>
      <c r="I91" s="10" t="s">
        <v>20</v>
      </c>
      <c r="J91" s="4" t="s">
        <v>75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5" ht="35.4" hidden="1" customHeight="1" x14ac:dyDescent="0.3">
      <c r="A92" s="307" t="s">
        <v>43</v>
      </c>
      <c r="B92" s="308"/>
      <c r="C92" s="308"/>
      <c r="D92" s="308"/>
      <c r="E92" s="308"/>
      <c r="F92" s="308"/>
      <c r="G92" s="308"/>
      <c r="H92" s="308"/>
      <c r="I92" s="308"/>
      <c r="J92" s="308"/>
      <c r="K92" s="308"/>
      <c r="L92" s="308"/>
      <c r="M92" s="308"/>
      <c r="N92" s="308"/>
      <c r="O92" s="308"/>
      <c r="P92" s="308"/>
      <c r="Q92" s="308"/>
      <c r="R92" s="308"/>
      <c r="S92" s="308"/>
      <c r="T92" s="308"/>
      <c r="U92" s="308"/>
      <c r="V92" s="308"/>
      <c r="W92" s="308"/>
      <c r="X92" s="309"/>
    </row>
    <row r="93" spans="1:25" ht="57.6" hidden="1" x14ac:dyDescent="0.3">
      <c r="A93" s="2" t="s">
        <v>45</v>
      </c>
      <c r="B93" s="2"/>
      <c r="C93" s="4" t="s">
        <v>41</v>
      </c>
      <c r="D93" s="4"/>
      <c r="E93" s="4">
        <v>1</v>
      </c>
      <c r="F93" s="4" t="s">
        <v>7</v>
      </c>
      <c r="G93" s="4">
        <v>5</v>
      </c>
      <c r="H93" s="12">
        <v>5</v>
      </c>
      <c r="I93" s="4" t="s">
        <v>20</v>
      </c>
      <c r="J93" s="4" t="s">
        <v>55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3"/>
    </row>
    <row r="94" spans="1:25" ht="28.8" hidden="1" x14ac:dyDescent="0.3">
      <c r="A94" s="2" t="s">
        <v>45</v>
      </c>
      <c r="B94" s="2"/>
      <c r="C94" s="4" t="s">
        <v>42</v>
      </c>
      <c r="D94" s="4"/>
      <c r="E94" s="7">
        <v>4</v>
      </c>
      <c r="F94" s="7" t="s">
        <v>4</v>
      </c>
      <c r="G94" s="36" t="s">
        <v>105</v>
      </c>
      <c r="H94" s="29" t="s">
        <v>102</v>
      </c>
      <c r="I94" s="4" t="s">
        <v>17</v>
      </c>
      <c r="J94" s="3" t="s">
        <v>59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5" ht="28.8" x14ac:dyDescent="0.3">
      <c r="A95" s="2" t="s">
        <v>45</v>
      </c>
      <c r="B95" s="3">
        <v>1</v>
      </c>
      <c r="C95" s="4" t="s">
        <v>265</v>
      </c>
      <c r="D95" s="4" t="s">
        <v>233</v>
      </c>
      <c r="E95" s="7">
        <v>2</v>
      </c>
      <c r="F95" s="7" t="s">
        <v>4</v>
      </c>
      <c r="G95" s="28" t="s">
        <v>108</v>
      </c>
      <c r="H95" s="28" t="s">
        <v>245</v>
      </c>
      <c r="I95" s="4" t="s">
        <v>17</v>
      </c>
      <c r="J95" s="4" t="s">
        <v>61</v>
      </c>
      <c r="K95" s="42"/>
      <c r="L95" s="42"/>
      <c r="M95" s="42"/>
      <c r="N95" s="42"/>
      <c r="O95" s="41"/>
      <c r="P95" s="41"/>
      <c r="Q95" s="42"/>
      <c r="R95" s="42"/>
      <c r="S95" s="42"/>
      <c r="T95" s="42"/>
      <c r="U95" s="42"/>
      <c r="V95" s="42"/>
      <c r="W95" s="87"/>
      <c r="X95" s="3"/>
    </row>
    <row r="96" spans="1:25" ht="28.8" x14ac:dyDescent="0.3">
      <c r="A96" s="2" t="s">
        <v>45</v>
      </c>
      <c r="B96" s="3">
        <v>1</v>
      </c>
      <c r="C96" s="4" t="s">
        <v>266</v>
      </c>
      <c r="D96" s="4" t="s">
        <v>232</v>
      </c>
      <c r="E96" s="4">
        <v>2</v>
      </c>
      <c r="F96" s="4" t="s">
        <v>8</v>
      </c>
      <c r="G96" s="26" t="s">
        <v>108</v>
      </c>
      <c r="H96" s="26" t="s">
        <v>100</v>
      </c>
      <c r="I96" s="4" t="s">
        <v>17</v>
      </c>
      <c r="J96" s="4" t="s">
        <v>55</v>
      </c>
      <c r="K96" s="42"/>
      <c r="L96" s="42"/>
      <c r="M96" s="42"/>
      <c r="N96" s="9"/>
      <c r="O96" s="9"/>
      <c r="P96" s="42"/>
      <c r="Q96" s="42"/>
      <c r="R96" s="42"/>
      <c r="S96" s="42"/>
      <c r="T96" s="42"/>
      <c r="U96" s="42"/>
      <c r="V96" s="42"/>
      <c r="W96" s="4"/>
      <c r="X96" s="4"/>
      <c r="Y96" s="1"/>
    </row>
    <row r="97" spans="1:25" ht="28.8" x14ac:dyDescent="0.3">
      <c r="A97" s="2"/>
      <c r="B97" s="3">
        <v>2</v>
      </c>
      <c r="C97" s="4" t="s">
        <v>267</v>
      </c>
      <c r="D97" s="10" t="s">
        <v>227</v>
      </c>
      <c r="E97" s="4">
        <v>2</v>
      </c>
      <c r="F97" s="4" t="s">
        <v>7</v>
      </c>
      <c r="G97" s="26" t="s">
        <v>103</v>
      </c>
      <c r="H97" s="26" t="s">
        <v>246</v>
      </c>
      <c r="I97" s="4"/>
      <c r="J97" s="4"/>
      <c r="K97" s="42"/>
      <c r="L97" s="42"/>
      <c r="M97" s="42"/>
      <c r="N97" s="42"/>
      <c r="O97" s="9"/>
      <c r="P97" s="9"/>
      <c r="Q97" s="42"/>
      <c r="R97" s="42"/>
      <c r="S97" s="42"/>
      <c r="T97" s="42"/>
      <c r="U97" s="42"/>
      <c r="V97" s="42"/>
      <c r="W97" s="4"/>
      <c r="X97" s="4"/>
      <c r="Y97" s="1"/>
    </row>
    <row r="98" spans="1:25" ht="28.8" x14ac:dyDescent="0.3">
      <c r="A98" s="2"/>
      <c r="B98" s="3">
        <v>3</v>
      </c>
      <c r="C98" s="4" t="s">
        <v>268</v>
      </c>
      <c r="D98" s="10" t="s">
        <v>227</v>
      </c>
      <c r="E98" s="4">
        <v>2</v>
      </c>
      <c r="F98" s="4" t="s">
        <v>8</v>
      </c>
      <c r="G98" s="26" t="s">
        <v>103</v>
      </c>
      <c r="H98" s="26" t="s">
        <v>247</v>
      </c>
      <c r="I98" s="4"/>
      <c r="J98" s="4"/>
      <c r="K98" s="42"/>
      <c r="L98" s="42"/>
      <c r="M98" s="42"/>
      <c r="N98" s="42"/>
      <c r="O98" s="90"/>
      <c r="P98" s="90"/>
      <c r="Q98" s="42"/>
      <c r="R98" s="42"/>
      <c r="S98" s="42"/>
      <c r="T98" s="42"/>
      <c r="U98" s="42"/>
      <c r="V98" s="42"/>
      <c r="W98" s="4"/>
      <c r="X98" s="4"/>
      <c r="Y98" s="1"/>
    </row>
    <row r="99" spans="1:25" ht="28.8" x14ac:dyDescent="0.3">
      <c r="A99" s="2"/>
      <c r="B99" s="3">
        <v>3</v>
      </c>
      <c r="C99" s="4" t="s">
        <v>269</v>
      </c>
      <c r="D99" s="10" t="s">
        <v>227</v>
      </c>
      <c r="E99" s="4">
        <v>2</v>
      </c>
      <c r="F99" s="4" t="s">
        <v>4</v>
      </c>
      <c r="G99" s="26" t="s">
        <v>248</v>
      </c>
      <c r="H99" s="26" t="s">
        <v>249</v>
      </c>
      <c r="I99" s="4"/>
      <c r="J99" s="4"/>
      <c r="K99" s="42"/>
      <c r="L99" s="42"/>
      <c r="M99" s="42"/>
      <c r="N99" s="42"/>
      <c r="O99" s="9"/>
      <c r="P99" s="9"/>
      <c r="Q99" s="42"/>
      <c r="R99" s="42"/>
      <c r="S99" s="42"/>
      <c r="T99" s="42"/>
      <c r="U99" s="42"/>
      <c r="V99" s="42"/>
      <c r="W99" s="87"/>
      <c r="X99" s="4"/>
      <c r="Y99" s="1"/>
    </row>
    <row r="100" spans="1:25" ht="43.2" x14ac:dyDescent="0.3">
      <c r="A100" s="2"/>
      <c r="B100" s="3">
        <v>2</v>
      </c>
      <c r="C100" s="4" t="s">
        <v>270</v>
      </c>
      <c r="D100" s="10" t="s">
        <v>227</v>
      </c>
      <c r="E100" s="4">
        <v>2</v>
      </c>
      <c r="F100" s="4" t="s">
        <v>8</v>
      </c>
      <c r="G100" s="26" t="s">
        <v>116</v>
      </c>
      <c r="H100" s="26" t="s">
        <v>116</v>
      </c>
      <c r="I100" s="4"/>
      <c r="J100" s="4"/>
      <c r="K100" s="42"/>
      <c r="L100" s="42"/>
      <c r="M100" s="42"/>
      <c r="N100" s="42"/>
      <c r="O100" s="81"/>
      <c r="P100" s="81"/>
      <c r="Q100" s="42"/>
      <c r="R100" s="42"/>
      <c r="S100" s="42"/>
      <c r="T100" s="42"/>
      <c r="U100" s="42"/>
      <c r="V100" s="42"/>
      <c r="W100" s="4"/>
      <c r="X100" s="4"/>
      <c r="Y100" s="1"/>
    </row>
    <row r="101" spans="1:25" ht="28.8" x14ac:dyDescent="0.3">
      <c r="A101" s="2"/>
      <c r="B101" s="3">
        <v>1</v>
      </c>
      <c r="C101" s="4" t="s">
        <v>271</v>
      </c>
      <c r="D101" s="10" t="s">
        <v>227</v>
      </c>
      <c r="E101" s="4">
        <v>2</v>
      </c>
      <c r="F101" s="4" t="s">
        <v>7</v>
      </c>
      <c r="G101" s="26" t="s">
        <v>250</v>
      </c>
      <c r="H101" s="26" t="s">
        <v>116</v>
      </c>
      <c r="I101" s="4"/>
      <c r="J101" s="4"/>
      <c r="K101" s="42"/>
      <c r="L101" s="42"/>
      <c r="M101" s="42"/>
      <c r="N101" s="42"/>
      <c r="O101" s="81"/>
      <c r="P101" s="81"/>
      <c r="Q101" s="42"/>
      <c r="R101" s="42"/>
      <c r="S101" s="42"/>
      <c r="T101" s="42"/>
      <c r="U101" s="42"/>
      <c r="V101" s="42"/>
      <c r="W101" s="4"/>
      <c r="X101" s="4"/>
      <c r="Y101" s="1"/>
    </row>
    <row r="102" spans="1:25" x14ac:dyDescent="0.3">
      <c r="A102" s="2"/>
      <c r="B102" s="299" t="s">
        <v>234</v>
      </c>
      <c r="C102" s="300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300"/>
      <c r="V102" s="300"/>
      <c r="W102" s="301"/>
      <c r="X102" s="4"/>
      <c r="Y102" s="1"/>
    </row>
    <row r="103" spans="1:25" ht="43.2" x14ac:dyDescent="0.3">
      <c r="A103" s="2"/>
      <c r="B103" s="3">
        <v>1</v>
      </c>
      <c r="C103" s="4" t="s">
        <v>272</v>
      </c>
      <c r="D103" s="10" t="s">
        <v>224</v>
      </c>
      <c r="E103" s="4">
        <v>3</v>
      </c>
      <c r="F103" s="4" t="s">
        <v>4</v>
      </c>
      <c r="G103" s="26" t="s">
        <v>116</v>
      </c>
      <c r="H103" s="26" t="s">
        <v>229</v>
      </c>
      <c r="I103" s="4"/>
      <c r="J103" s="4"/>
      <c r="K103" s="42"/>
      <c r="L103" s="42"/>
      <c r="M103" s="42"/>
      <c r="N103" s="81"/>
      <c r="O103" s="81"/>
      <c r="P103" s="42"/>
      <c r="Q103" s="42"/>
      <c r="R103" s="42"/>
      <c r="S103" s="42"/>
      <c r="T103" s="42"/>
      <c r="U103" s="42"/>
      <c r="V103" s="42"/>
      <c r="W103" s="4"/>
      <c r="X103" s="4"/>
      <c r="Y103" s="1"/>
    </row>
    <row r="104" spans="1:25" ht="28.8" x14ac:dyDescent="0.3">
      <c r="A104" s="2"/>
      <c r="B104" s="3">
        <v>1</v>
      </c>
      <c r="C104" s="4" t="s">
        <v>273</v>
      </c>
      <c r="D104" s="10" t="s">
        <v>224</v>
      </c>
      <c r="E104" s="4">
        <v>3</v>
      </c>
      <c r="F104" s="4" t="s">
        <v>8</v>
      </c>
      <c r="G104" s="26" t="s">
        <v>115</v>
      </c>
      <c r="H104" s="26" t="s">
        <v>251</v>
      </c>
      <c r="I104" s="4"/>
      <c r="J104" s="4"/>
      <c r="K104" s="42"/>
      <c r="L104" s="42"/>
      <c r="M104" s="42"/>
      <c r="N104" s="42"/>
      <c r="O104" s="9"/>
      <c r="P104" s="42"/>
      <c r="Q104" s="42"/>
      <c r="R104" s="42"/>
      <c r="S104" s="42"/>
      <c r="T104" s="42"/>
      <c r="U104" s="42"/>
      <c r="V104" s="42"/>
      <c r="W104" s="4"/>
      <c r="X104" s="4"/>
      <c r="Y104" s="1"/>
    </row>
    <row r="105" spans="1:25" ht="28.8" x14ac:dyDescent="0.3">
      <c r="A105" s="2"/>
      <c r="B105" s="3">
        <v>1</v>
      </c>
      <c r="C105" s="4" t="s">
        <v>274</v>
      </c>
      <c r="D105" s="10" t="s">
        <v>240</v>
      </c>
      <c r="E105" s="4">
        <v>3</v>
      </c>
      <c r="F105" s="4" t="s">
        <v>4</v>
      </c>
      <c r="G105" s="26" t="s">
        <v>252</v>
      </c>
      <c r="H105" s="26" t="s">
        <v>253</v>
      </c>
      <c r="I105" s="4"/>
      <c r="J105" s="4"/>
      <c r="K105" s="42"/>
      <c r="L105" s="42"/>
      <c r="M105" s="42"/>
      <c r="N105" s="81"/>
      <c r="O105" s="81"/>
      <c r="P105" s="42"/>
      <c r="Q105" s="42"/>
      <c r="R105" s="42"/>
      <c r="S105" s="42"/>
      <c r="T105" s="42"/>
      <c r="U105" s="42"/>
      <c r="V105" s="42"/>
      <c r="W105" s="4"/>
      <c r="X105" s="4"/>
      <c r="Y105" s="1"/>
    </row>
    <row r="106" spans="1:25" ht="28.8" x14ac:dyDescent="0.3">
      <c r="A106" s="2"/>
      <c r="B106" s="3">
        <v>1</v>
      </c>
      <c r="C106" s="4" t="s">
        <v>275</v>
      </c>
      <c r="D106" s="10" t="s">
        <v>240</v>
      </c>
      <c r="E106" s="4">
        <v>3</v>
      </c>
      <c r="F106" s="4" t="s">
        <v>4</v>
      </c>
      <c r="G106" s="26" t="s">
        <v>252</v>
      </c>
      <c r="H106" s="26" t="s">
        <v>253</v>
      </c>
      <c r="I106" s="4"/>
      <c r="J106" s="4"/>
      <c r="K106" s="42"/>
      <c r="L106" s="42"/>
      <c r="M106" s="42"/>
      <c r="N106" s="42"/>
      <c r="O106" s="81"/>
      <c r="P106" s="81"/>
      <c r="Q106" s="42"/>
      <c r="R106" s="42"/>
      <c r="S106" s="42"/>
      <c r="T106" s="42"/>
      <c r="U106" s="42"/>
      <c r="V106" s="42"/>
      <c r="W106" s="4"/>
      <c r="X106" s="4"/>
      <c r="Y106" s="1"/>
    </row>
    <row r="107" spans="1:25" ht="28.8" x14ac:dyDescent="0.3">
      <c r="A107" s="2"/>
      <c r="B107" s="3">
        <v>1</v>
      </c>
      <c r="C107" s="4" t="s">
        <v>276</v>
      </c>
      <c r="D107" s="10" t="s">
        <v>240</v>
      </c>
      <c r="E107" s="4">
        <v>3</v>
      </c>
      <c r="F107" s="4" t="s">
        <v>4</v>
      </c>
      <c r="G107" s="26" t="s">
        <v>252</v>
      </c>
      <c r="H107" s="26" t="s">
        <v>253</v>
      </c>
      <c r="I107" s="4"/>
      <c r="J107" s="4"/>
      <c r="K107" s="42"/>
      <c r="L107" s="42"/>
      <c r="M107" s="42"/>
      <c r="N107" s="42"/>
      <c r="O107" s="81"/>
      <c r="P107" s="81"/>
      <c r="Q107" s="42"/>
      <c r="R107" s="42"/>
      <c r="S107" s="42"/>
      <c r="T107" s="42"/>
      <c r="U107" s="42"/>
      <c r="V107" s="42"/>
      <c r="W107" s="4"/>
      <c r="X107" s="4"/>
      <c r="Y107" s="1"/>
    </row>
    <row r="108" spans="1:25" ht="28.8" x14ac:dyDescent="0.3">
      <c r="A108" s="2"/>
      <c r="B108" s="3">
        <v>1</v>
      </c>
      <c r="C108" s="4" t="s">
        <v>277</v>
      </c>
      <c r="D108" s="10" t="s">
        <v>240</v>
      </c>
      <c r="E108" s="4">
        <v>3</v>
      </c>
      <c r="F108" s="4" t="s">
        <v>4</v>
      </c>
      <c r="G108" s="26" t="s">
        <v>254</v>
      </c>
      <c r="H108" s="26" t="s">
        <v>115</v>
      </c>
      <c r="I108" s="4"/>
      <c r="J108" s="4"/>
      <c r="K108" s="42"/>
      <c r="L108" s="42"/>
      <c r="M108" s="42"/>
      <c r="N108" s="42"/>
      <c r="O108" s="81"/>
      <c r="P108" s="81"/>
      <c r="Q108" s="42"/>
      <c r="R108" s="42"/>
      <c r="S108" s="42"/>
      <c r="T108" s="42"/>
      <c r="U108" s="42"/>
      <c r="V108" s="42"/>
      <c r="W108" s="4"/>
      <c r="X108" s="4"/>
      <c r="Y108" s="1"/>
    </row>
    <row r="109" spans="1:25" ht="28.8" x14ac:dyDescent="0.3">
      <c r="A109" s="2"/>
      <c r="B109" s="3">
        <v>1</v>
      </c>
      <c r="C109" s="4" t="s">
        <v>278</v>
      </c>
      <c r="D109" s="10" t="s">
        <v>240</v>
      </c>
      <c r="E109" s="4">
        <v>3</v>
      </c>
      <c r="F109" s="4" t="s">
        <v>8</v>
      </c>
      <c r="G109" s="26" t="s">
        <v>253</v>
      </c>
      <c r="H109" s="26" t="s">
        <v>255</v>
      </c>
      <c r="I109" s="4"/>
      <c r="J109" s="4"/>
      <c r="K109" s="42"/>
      <c r="L109" s="42"/>
      <c r="M109" s="42"/>
      <c r="N109" s="42"/>
      <c r="O109" s="81"/>
      <c r="P109" s="81"/>
      <c r="Q109" s="42"/>
      <c r="R109" s="42"/>
      <c r="S109" s="42"/>
      <c r="T109" s="42"/>
      <c r="U109" s="42"/>
      <c r="V109" s="42"/>
      <c r="W109" s="4"/>
      <c r="X109" s="4"/>
      <c r="Y109" s="1"/>
    </row>
    <row r="110" spans="1:25" ht="28.8" x14ac:dyDescent="0.3">
      <c r="A110" s="2"/>
      <c r="B110" s="3">
        <v>1</v>
      </c>
      <c r="C110" s="4" t="s">
        <v>279</v>
      </c>
      <c r="D110" s="10" t="s">
        <v>240</v>
      </c>
      <c r="E110" s="4">
        <v>3</v>
      </c>
      <c r="F110" s="4" t="s">
        <v>8</v>
      </c>
      <c r="G110" s="26" t="s">
        <v>253</v>
      </c>
      <c r="H110" s="26" t="s">
        <v>255</v>
      </c>
      <c r="I110" s="4"/>
      <c r="J110" s="4"/>
      <c r="K110" s="42"/>
      <c r="L110" s="42"/>
      <c r="M110" s="42"/>
      <c r="N110" s="42"/>
      <c r="O110" s="81"/>
      <c r="P110" s="81"/>
      <c r="Q110" s="42"/>
      <c r="R110" s="42"/>
      <c r="S110" s="42"/>
      <c r="T110" s="42"/>
      <c r="U110" s="42"/>
      <c r="V110" s="42"/>
      <c r="W110" s="4"/>
      <c r="X110" s="4"/>
      <c r="Y110" s="1"/>
    </row>
    <row r="111" spans="1:25" ht="28.8" x14ac:dyDescent="0.3">
      <c r="A111" s="2"/>
      <c r="B111" s="3">
        <v>1</v>
      </c>
      <c r="C111" s="4" t="s">
        <v>280</v>
      </c>
      <c r="D111" s="10" t="s">
        <v>240</v>
      </c>
      <c r="E111" s="4">
        <v>3</v>
      </c>
      <c r="F111" s="4" t="s">
        <v>8</v>
      </c>
      <c r="G111" s="26" t="s">
        <v>253</v>
      </c>
      <c r="H111" s="26" t="s">
        <v>255</v>
      </c>
      <c r="I111" s="4"/>
      <c r="J111" s="4"/>
      <c r="K111" s="42"/>
      <c r="L111" s="42"/>
      <c r="M111" s="42"/>
      <c r="N111" s="42"/>
      <c r="O111" s="81"/>
      <c r="P111" s="81"/>
      <c r="Q111" s="42"/>
      <c r="R111" s="42"/>
      <c r="S111" s="42"/>
      <c r="T111" s="42"/>
      <c r="U111" s="42"/>
      <c r="V111" s="42"/>
      <c r="W111" s="4"/>
      <c r="X111" s="4"/>
      <c r="Y111" s="1"/>
    </row>
    <row r="112" spans="1:25" ht="28.8" x14ac:dyDescent="0.3">
      <c r="A112" s="2"/>
      <c r="B112" s="3">
        <v>2</v>
      </c>
      <c r="C112" s="4" t="s">
        <v>281</v>
      </c>
      <c r="D112" s="10" t="s">
        <v>240</v>
      </c>
      <c r="E112" s="4">
        <v>3</v>
      </c>
      <c r="F112" s="4" t="s">
        <v>8</v>
      </c>
      <c r="G112" s="26" t="s">
        <v>256</v>
      </c>
      <c r="H112" s="26" t="s">
        <v>253</v>
      </c>
      <c r="I112" s="4"/>
      <c r="J112" s="4"/>
      <c r="K112" s="42"/>
      <c r="L112" s="42"/>
      <c r="M112" s="42"/>
      <c r="N112" s="42"/>
      <c r="O112" s="42"/>
      <c r="P112" s="42"/>
      <c r="Q112" s="9"/>
      <c r="R112" s="9"/>
      <c r="S112" s="9"/>
      <c r="T112" s="42"/>
      <c r="U112" s="42"/>
      <c r="V112" s="42"/>
      <c r="W112" s="4"/>
      <c r="X112" s="4"/>
      <c r="Y112" s="1"/>
    </row>
    <row r="113" spans="1:26" x14ac:dyDescent="0.3">
      <c r="A113" s="2"/>
      <c r="B113" s="299" t="s">
        <v>235</v>
      </c>
      <c r="C113" s="300"/>
      <c r="D113" s="300"/>
      <c r="E113" s="300"/>
      <c r="F113" s="300"/>
      <c r="G113" s="300"/>
      <c r="H113" s="300"/>
      <c r="I113" s="300"/>
      <c r="J113" s="300"/>
      <c r="K113" s="300"/>
      <c r="L113" s="300"/>
      <c r="M113" s="300"/>
      <c r="N113" s="300"/>
      <c r="O113" s="300"/>
      <c r="P113" s="300"/>
      <c r="Q113" s="300"/>
      <c r="R113" s="300"/>
      <c r="S113" s="300"/>
      <c r="T113" s="300"/>
      <c r="U113" s="300"/>
      <c r="V113" s="300"/>
      <c r="W113" s="301"/>
      <c r="X113" s="4"/>
      <c r="Y113" s="1"/>
    </row>
    <row r="114" spans="1:26" x14ac:dyDescent="0.3">
      <c r="A114" s="2"/>
      <c r="B114" s="3">
        <v>1</v>
      </c>
      <c r="C114" s="6" t="s">
        <v>291</v>
      </c>
      <c r="D114" s="10" t="s">
        <v>241</v>
      </c>
      <c r="E114" s="4">
        <v>3</v>
      </c>
      <c r="F114" s="4"/>
      <c r="G114" s="26"/>
      <c r="H114" s="26"/>
      <c r="I114" s="4"/>
      <c r="J114" s="4"/>
      <c r="K114" s="42"/>
      <c r="L114" s="42"/>
      <c r="M114" s="42"/>
      <c r="N114" s="47"/>
      <c r="O114" s="47"/>
      <c r="P114" s="42"/>
      <c r="Q114" s="42"/>
      <c r="R114" s="42"/>
      <c r="S114" s="42"/>
      <c r="T114" s="42"/>
      <c r="U114" s="42"/>
      <c r="V114" s="42"/>
      <c r="W114" s="4"/>
      <c r="X114" s="4"/>
      <c r="Y114" s="1"/>
    </row>
    <row r="115" spans="1:26" x14ac:dyDescent="0.3">
      <c r="A115" s="2"/>
      <c r="B115" s="3">
        <v>1</v>
      </c>
      <c r="C115" s="6" t="s">
        <v>236</v>
      </c>
      <c r="D115" s="10" t="s">
        <v>241</v>
      </c>
      <c r="E115" s="4"/>
      <c r="F115" s="4"/>
      <c r="G115" s="26"/>
      <c r="H115" s="26"/>
      <c r="I115" s="4"/>
      <c r="J115" s="4"/>
      <c r="K115" s="42"/>
      <c r="L115" s="42"/>
      <c r="M115" s="42"/>
      <c r="N115" s="47"/>
      <c r="O115" s="47"/>
      <c r="P115" s="42"/>
      <c r="Q115" s="42"/>
      <c r="R115" s="42"/>
      <c r="S115" s="42"/>
      <c r="T115" s="42"/>
      <c r="U115" s="42"/>
      <c r="V115" s="42"/>
      <c r="W115" s="4"/>
      <c r="X115" s="4"/>
      <c r="Y115" s="1"/>
    </row>
    <row r="116" spans="1:26" x14ac:dyDescent="0.3">
      <c r="A116" s="2"/>
      <c r="B116" s="3">
        <v>1</v>
      </c>
      <c r="C116" s="6" t="s">
        <v>237</v>
      </c>
      <c r="D116" s="10" t="s">
        <v>241</v>
      </c>
      <c r="E116" s="4">
        <v>3</v>
      </c>
      <c r="F116" s="4"/>
      <c r="G116" s="26"/>
      <c r="H116" s="26"/>
      <c r="I116" s="4"/>
      <c r="J116" s="4"/>
      <c r="K116" s="42"/>
      <c r="L116" s="42"/>
      <c r="M116" s="42"/>
      <c r="N116" s="42"/>
      <c r="O116" s="9"/>
      <c r="P116" s="9"/>
      <c r="Q116" s="42"/>
      <c r="R116" s="42"/>
      <c r="S116" s="42"/>
      <c r="T116" s="42"/>
      <c r="U116" s="42"/>
      <c r="V116" s="42"/>
      <c r="W116" s="4"/>
      <c r="X116" s="4"/>
      <c r="Y116" s="1"/>
    </row>
    <row r="117" spans="1:26" x14ac:dyDescent="0.3">
      <c r="A117" s="2"/>
      <c r="B117" s="3">
        <v>1</v>
      </c>
      <c r="C117" s="6" t="s">
        <v>290</v>
      </c>
      <c r="D117" s="10" t="s">
        <v>241</v>
      </c>
      <c r="E117" s="4"/>
      <c r="F117" s="4"/>
      <c r="G117" s="26"/>
      <c r="H117" s="26"/>
      <c r="I117" s="4"/>
      <c r="J117" s="4"/>
      <c r="K117" s="42"/>
      <c r="L117" s="42"/>
      <c r="M117" s="42"/>
      <c r="N117" s="42"/>
      <c r="O117" s="4"/>
      <c r="P117" s="4"/>
      <c r="Q117" s="42"/>
      <c r="R117" s="42"/>
      <c r="S117" s="42"/>
      <c r="T117" s="42"/>
      <c r="U117" s="42"/>
      <c r="V117" s="42"/>
      <c r="W117" s="4"/>
      <c r="X117" s="4"/>
      <c r="Y117" s="1"/>
    </row>
    <row r="118" spans="1:26" x14ac:dyDescent="0.3">
      <c r="A118" s="2"/>
      <c r="B118" s="3">
        <v>1</v>
      </c>
      <c r="C118" s="6" t="s">
        <v>238</v>
      </c>
      <c r="D118" s="10" t="s">
        <v>241</v>
      </c>
      <c r="E118" s="4">
        <v>3</v>
      </c>
      <c r="F118" s="4"/>
      <c r="G118" s="26"/>
      <c r="H118" s="26"/>
      <c r="I118" s="4"/>
      <c r="J118" s="4"/>
      <c r="K118" s="42"/>
      <c r="L118" s="42"/>
      <c r="M118" s="42"/>
      <c r="N118" s="9"/>
      <c r="O118" s="9"/>
      <c r="P118" s="42"/>
      <c r="Q118" s="42"/>
      <c r="R118" s="42"/>
      <c r="S118" s="42"/>
      <c r="T118" s="42"/>
      <c r="U118" s="42"/>
      <c r="V118" s="42"/>
      <c r="W118" s="4"/>
      <c r="X118" s="4"/>
      <c r="Y118" s="1"/>
    </row>
    <row r="119" spans="1:26" x14ac:dyDescent="0.3">
      <c r="A119" s="2"/>
      <c r="B119" s="3">
        <v>1</v>
      </c>
      <c r="C119" s="6" t="s">
        <v>239</v>
      </c>
      <c r="D119" s="10" t="s">
        <v>241</v>
      </c>
      <c r="E119" s="4">
        <v>3</v>
      </c>
      <c r="F119" s="4"/>
      <c r="G119" s="26"/>
      <c r="H119" s="26"/>
      <c r="I119" s="4"/>
      <c r="J119" s="4"/>
      <c r="K119" s="42"/>
      <c r="L119" s="42"/>
      <c r="M119" s="42"/>
      <c r="N119" s="9"/>
      <c r="O119" s="9"/>
      <c r="P119" s="9"/>
      <c r="Q119" s="42"/>
      <c r="R119" s="42"/>
      <c r="S119" s="42"/>
      <c r="T119" s="42"/>
      <c r="U119" s="42"/>
      <c r="V119" s="42"/>
      <c r="W119" s="4"/>
      <c r="X119" s="4"/>
      <c r="Y119" s="1"/>
    </row>
    <row r="120" spans="1:26" x14ac:dyDescent="0.3">
      <c r="A120" s="2"/>
      <c r="B120" s="299" t="s">
        <v>242</v>
      </c>
      <c r="C120" s="300"/>
      <c r="D120" s="300"/>
      <c r="E120" s="300"/>
      <c r="F120" s="300"/>
      <c r="G120" s="300"/>
      <c r="H120" s="300"/>
      <c r="I120" s="300"/>
      <c r="J120" s="300"/>
      <c r="K120" s="300"/>
      <c r="L120" s="300"/>
      <c r="M120" s="300"/>
      <c r="N120" s="300"/>
      <c r="O120" s="300"/>
      <c r="P120" s="300"/>
      <c r="Q120" s="300"/>
      <c r="R120" s="300"/>
      <c r="S120" s="300"/>
      <c r="T120" s="300"/>
      <c r="U120" s="300"/>
      <c r="V120" s="300"/>
      <c r="W120" s="301"/>
      <c r="X120" s="4"/>
      <c r="Y120" s="1"/>
    </row>
    <row r="121" spans="1:26" x14ac:dyDescent="0.3">
      <c r="A121" s="2"/>
      <c r="B121" s="3">
        <v>130</v>
      </c>
      <c r="C121" s="4" t="s">
        <v>282</v>
      </c>
      <c r="D121" s="10" t="s">
        <v>243</v>
      </c>
      <c r="E121" s="4">
        <v>1</v>
      </c>
      <c r="F121" s="4" t="s">
        <v>4</v>
      </c>
      <c r="G121" s="26" t="s">
        <v>288</v>
      </c>
      <c r="H121" s="26"/>
      <c r="I121" s="4"/>
      <c r="J121" s="4"/>
      <c r="K121" s="42"/>
      <c r="L121" s="42"/>
      <c r="M121" s="42"/>
      <c r="N121" s="94"/>
      <c r="O121" s="94"/>
      <c r="P121" s="42"/>
      <c r="Q121" s="42"/>
      <c r="R121" s="42"/>
      <c r="S121" s="42"/>
      <c r="T121" s="42"/>
      <c r="U121" s="42"/>
      <c r="V121" s="42"/>
      <c r="W121" s="4"/>
      <c r="X121" s="4"/>
      <c r="Y121" s="1"/>
    </row>
    <row r="122" spans="1:26" ht="28.8" x14ac:dyDescent="0.3">
      <c r="A122" s="2"/>
      <c r="B122" s="3">
        <v>43</v>
      </c>
      <c r="C122" s="4" t="s">
        <v>283</v>
      </c>
      <c r="D122" s="10" t="s">
        <v>243</v>
      </c>
      <c r="E122" s="4">
        <v>1</v>
      </c>
      <c r="F122" s="4" t="s">
        <v>7</v>
      </c>
      <c r="G122" s="26" t="s">
        <v>288</v>
      </c>
      <c r="H122" s="26"/>
      <c r="I122" s="4"/>
      <c r="J122" s="4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87"/>
      <c r="X122" s="4"/>
      <c r="Y122" s="1"/>
    </row>
    <row r="123" spans="1:26" x14ac:dyDescent="0.3">
      <c r="A123" s="2"/>
      <c r="B123" s="299" t="s">
        <v>214</v>
      </c>
      <c r="C123" s="300"/>
      <c r="D123" s="300"/>
      <c r="E123" s="300"/>
      <c r="F123" s="300"/>
      <c r="G123" s="300"/>
      <c r="H123" s="300"/>
      <c r="I123" s="300"/>
      <c r="J123" s="300"/>
      <c r="K123" s="300"/>
      <c r="L123" s="300"/>
      <c r="M123" s="300"/>
      <c r="N123" s="300"/>
      <c r="O123" s="300"/>
      <c r="P123" s="300"/>
      <c r="Q123" s="300"/>
      <c r="R123" s="300"/>
      <c r="S123" s="300"/>
      <c r="T123" s="300"/>
      <c r="U123" s="300"/>
      <c r="V123" s="300"/>
      <c r="W123" s="301"/>
      <c r="X123" s="4"/>
      <c r="Y123" s="1"/>
    </row>
    <row r="124" spans="1:26" ht="28.8" x14ac:dyDescent="0.3">
      <c r="A124" s="2"/>
      <c r="B124" s="3">
        <v>4</v>
      </c>
      <c r="C124" s="4" t="s">
        <v>284</v>
      </c>
      <c r="D124" s="10" t="s">
        <v>257</v>
      </c>
      <c r="E124" s="4">
        <v>1</v>
      </c>
      <c r="F124" s="4" t="s">
        <v>8</v>
      </c>
      <c r="G124" s="26" t="s">
        <v>112</v>
      </c>
      <c r="H124" s="26"/>
      <c r="I124" s="4"/>
      <c r="J124" s="4"/>
      <c r="K124" s="42"/>
      <c r="L124" s="42"/>
      <c r="M124" s="42"/>
      <c r="N124" s="42"/>
      <c r="O124" s="42"/>
      <c r="P124" s="42"/>
      <c r="Q124" s="81"/>
      <c r="R124" s="81"/>
      <c r="S124" s="81"/>
      <c r="T124" s="42"/>
      <c r="U124" s="42"/>
      <c r="V124" s="42"/>
      <c r="W124" s="4"/>
      <c r="X124" s="4"/>
      <c r="Y124" s="1"/>
      <c r="Z124" s="92" t="s">
        <v>216</v>
      </c>
    </row>
    <row r="125" spans="1:26" x14ac:dyDescent="0.3">
      <c r="A125" s="2"/>
      <c r="B125" s="3">
        <v>3</v>
      </c>
      <c r="C125" s="4" t="s">
        <v>285</v>
      </c>
      <c r="D125" s="10" t="s">
        <v>257</v>
      </c>
      <c r="E125" s="4">
        <v>2</v>
      </c>
      <c r="F125" s="4" t="s">
        <v>4</v>
      </c>
      <c r="G125" s="26" t="s">
        <v>104</v>
      </c>
      <c r="H125" s="26"/>
      <c r="I125" s="4"/>
      <c r="J125" s="4"/>
      <c r="K125" s="42"/>
      <c r="L125" s="42"/>
      <c r="M125" s="42"/>
      <c r="N125" s="42"/>
      <c r="O125" s="42"/>
      <c r="P125" s="42"/>
      <c r="Q125" s="42"/>
      <c r="R125" s="42"/>
      <c r="S125" s="81"/>
      <c r="T125" s="81"/>
      <c r="U125" s="42"/>
      <c r="V125" s="42"/>
      <c r="W125" s="87"/>
      <c r="X125" s="4"/>
      <c r="Y125" s="1"/>
    </row>
    <row r="126" spans="1:26" ht="28.8" x14ac:dyDescent="0.3">
      <c r="A126" s="2"/>
      <c r="B126" s="3">
        <v>3</v>
      </c>
      <c r="C126" s="4" t="s">
        <v>286</v>
      </c>
      <c r="D126" s="10" t="s">
        <v>257</v>
      </c>
      <c r="E126" s="4">
        <v>2</v>
      </c>
      <c r="F126" s="4" t="s">
        <v>4</v>
      </c>
      <c r="G126" s="26" t="s">
        <v>110</v>
      </c>
      <c r="H126" s="26" t="s">
        <v>250</v>
      </c>
      <c r="I126" s="4"/>
      <c r="J126" s="4"/>
      <c r="K126" s="42"/>
      <c r="L126" s="42"/>
      <c r="M126" s="42"/>
      <c r="N126" s="42"/>
      <c r="O126" s="42"/>
      <c r="P126" s="47"/>
      <c r="Q126" s="47"/>
      <c r="R126" s="47"/>
      <c r="S126" s="47"/>
      <c r="T126" s="42"/>
      <c r="U126" s="42"/>
      <c r="V126" s="42"/>
      <c r="W126" s="4"/>
      <c r="X126" s="4"/>
      <c r="Y126" s="1"/>
    </row>
    <row r="127" spans="1:26" ht="28.8" x14ac:dyDescent="0.3">
      <c r="A127" s="2"/>
      <c r="B127" s="3">
        <v>4</v>
      </c>
      <c r="C127" s="7" t="s">
        <v>287</v>
      </c>
      <c r="D127" s="10" t="s">
        <v>257</v>
      </c>
      <c r="E127" s="7">
        <v>1</v>
      </c>
      <c r="F127" s="7" t="s">
        <v>7</v>
      </c>
      <c r="G127" s="28" t="s">
        <v>107</v>
      </c>
      <c r="H127" s="28"/>
      <c r="I127" s="7" t="s">
        <v>17</v>
      </c>
      <c r="J127" s="4" t="s">
        <v>59</v>
      </c>
      <c r="K127" s="42"/>
      <c r="L127" s="42"/>
      <c r="M127" s="42"/>
      <c r="N127" s="42"/>
      <c r="O127" s="42"/>
      <c r="P127" s="42"/>
      <c r="Q127" s="9"/>
      <c r="R127" s="9"/>
      <c r="S127" s="42"/>
      <c r="T127" s="42"/>
      <c r="U127" s="42"/>
      <c r="V127" s="42"/>
      <c r="W127" s="4"/>
      <c r="X127" s="4"/>
      <c r="Y127" s="1"/>
      <c r="Z127" s="93" t="s">
        <v>217</v>
      </c>
    </row>
    <row r="128" spans="1:26" ht="28.8" hidden="1" x14ac:dyDescent="0.3">
      <c r="A128" s="19"/>
      <c r="B128" s="19"/>
      <c r="C128" s="22" t="s">
        <v>46</v>
      </c>
      <c r="D128" s="22"/>
      <c r="E128" s="18">
        <v>2</v>
      </c>
      <c r="F128" s="18" t="s">
        <v>8</v>
      </c>
      <c r="G128" s="30" t="s">
        <v>103</v>
      </c>
      <c r="H128" s="31" t="s">
        <v>103</v>
      </c>
      <c r="I128" s="18" t="s">
        <v>47</v>
      </c>
      <c r="J128" s="21" t="s">
        <v>61</v>
      </c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0"/>
    </row>
    <row r="129" spans="1:24" ht="28.8" hidden="1" x14ac:dyDescent="0.3">
      <c r="A129" s="11"/>
      <c r="B129" s="11"/>
      <c r="C129" s="4" t="s">
        <v>48</v>
      </c>
      <c r="D129" s="4"/>
      <c r="E129" s="7">
        <v>1</v>
      </c>
      <c r="F129" s="7" t="s">
        <v>7</v>
      </c>
      <c r="G129" s="28" t="s">
        <v>104</v>
      </c>
      <c r="H129" s="29" t="s">
        <v>101</v>
      </c>
      <c r="I129" s="7" t="s">
        <v>17</v>
      </c>
      <c r="J129" s="4" t="s">
        <v>61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3"/>
    </row>
    <row r="130" spans="1:24" ht="28.8" hidden="1" x14ac:dyDescent="0.3">
      <c r="A130" s="11"/>
      <c r="B130" s="11"/>
      <c r="C130" s="10" t="s">
        <v>22</v>
      </c>
      <c r="D130" s="10"/>
      <c r="E130" s="10">
        <v>3</v>
      </c>
      <c r="F130" s="10" t="s">
        <v>4</v>
      </c>
      <c r="G130" s="32" t="s">
        <v>101</v>
      </c>
      <c r="H130" s="29" t="s">
        <v>98</v>
      </c>
      <c r="I130" s="10" t="s">
        <v>17</v>
      </c>
      <c r="J130" s="4" t="s">
        <v>61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3"/>
    </row>
    <row r="131" spans="1:24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</row>
    <row r="132" spans="1:24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</row>
    <row r="133" spans="1:24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</row>
    <row r="134" spans="1:24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</row>
    <row r="135" spans="1:24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</row>
    <row r="136" spans="1:24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</row>
    <row r="137" spans="1:24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</row>
    <row r="138" spans="1:24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</row>
    <row r="139" spans="1:24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</row>
    <row r="140" spans="1:24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</row>
    <row r="141" spans="1:24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</row>
    <row r="142" spans="1:24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</row>
    <row r="143" spans="1:24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</row>
    <row r="144" spans="1:24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</row>
    <row r="145" spans="1:24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</row>
    <row r="146" spans="1:24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  <row r="147" spans="1:24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spans="1:24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</row>
    <row r="149" spans="1:24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</row>
    <row r="150" spans="1:24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</row>
    <row r="151" spans="1:24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</row>
  </sheetData>
  <mergeCells count="12">
    <mergeCell ref="B102:W102"/>
    <mergeCell ref="B113:W113"/>
    <mergeCell ref="B120:W120"/>
    <mergeCell ref="B123:W123"/>
    <mergeCell ref="F2:G2"/>
    <mergeCell ref="A6:X6"/>
    <mergeCell ref="A14:X14"/>
    <mergeCell ref="A92:X92"/>
    <mergeCell ref="A31:X31"/>
    <mergeCell ref="C3:W3"/>
    <mergeCell ref="C28:W28"/>
    <mergeCell ref="C29:W29"/>
  </mergeCells>
  <phoneticPr fontId="5" type="noConversion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DFFA-D430-4817-997E-FE18034DB45F}">
  <sheetPr>
    <pageSetUpPr fitToPage="1"/>
  </sheetPr>
  <dimension ref="A1:Q38"/>
  <sheetViews>
    <sheetView topLeftCell="B1" zoomScaleNormal="100" workbookViewId="0">
      <pane ySplit="3" topLeftCell="A21" activePane="bottomLeft" state="frozen"/>
      <selection pane="bottomLeft" sqref="A1:Q24"/>
    </sheetView>
  </sheetViews>
  <sheetFormatPr baseColWidth="10" defaultColWidth="11.5546875" defaultRowHeight="14.4" x14ac:dyDescent="0.3"/>
  <cols>
    <col min="1" max="1" width="29.33203125" style="1" customWidth="1"/>
    <col min="2" max="3" width="14.88671875" customWidth="1"/>
    <col min="17" max="17" width="15.21875" style="16" customWidth="1"/>
  </cols>
  <sheetData>
    <row r="1" spans="1:17" ht="54.6" customHeight="1" x14ac:dyDescent="0.3">
      <c r="A1" s="298" t="s">
        <v>488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17" ht="54.6" customHeight="1" x14ac:dyDescent="0.35">
      <c r="A2" s="252"/>
      <c r="B2" s="252"/>
      <c r="C2" s="253" t="s">
        <v>487</v>
      </c>
      <c r="D2" s="252"/>
      <c r="E2" s="206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</row>
    <row r="3" spans="1:17" ht="15.6" x14ac:dyDescent="0.3">
      <c r="A3" s="205"/>
      <c r="B3" s="251" t="s">
        <v>293</v>
      </c>
      <c r="C3" s="250">
        <v>150</v>
      </c>
      <c r="D3" s="249" t="s">
        <v>294</v>
      </c>
      <c r="E3" s="202" t="s">
        <v>153</v>
      </c>
      <c r="F3" s="202" t="s">
        <v>154</v>
      </c>
      <c r="G3" s="202" t="s">
        <v>155</v>
      </c>
      <c r="H3" s="202" t="s">
        <v>156</v>
      </c>
      <c r="I3" s="202" t="s">
        <v>157</v>
      </c>
      <c r="J3" s="202" t="s">
        <v>158</v>
      </c>
      <c r="K3" s="202" t="s">
        <v>159</v>
      </c>
      <c r="L3" s="202" t="s">
        <v>160</v>
      </c>
      <c r="M3" s="202" t="s">
        <v>161</v>
      </c>
      <c r="N3" s="202" t="s">
        <v>162</v>
      </c>
      <c r="O3" s="202" t="s">
        <v>163</v>
      </c>
      <c r="P3" s="202" t="s">
        <v>164</v>
      </c>
      <c r="Q3" s="203" t="s">
        <v>215</v>
      </c>
    </row>
    <row r="4" spans="1:17" ht="28.8" x14ac:dyDescent="0.3">
      <c r="A4" s="199" t="s">
        <v>480</v>
      </c>
      <c r="B4" s="182">
        <v>10</v>
      </c>
      <c r="C4" s="182">
        <f t="shared" ref="C4:C16" si="0">+B4/10*$C$3</f>
        <v>150</v>
      </c>
      <c r="D4" s="188">
        <v>30</v>
      </c>
      <c r="E4" s="111"/>
      <c r="F4" s="111"/>
      <c r="G4" s="111"/>
      <c r="H4" s="111"/>
      <c r="I4" s="111"/>
      <c r="J4" s="111"/>
      <c r="K4" s="111"/>
      <c r="L4" s="79"/>
      <c r="M4" s="79"/>
      <c r="N4" s="79"/>
      <c r="O4" s="111"/>
      <c r="P4" s="111"/>
      <c r="Q4" s="110" t="s">
        <v>341</v>
      </c>
    </row>
    <row r="5" spans="1:17" ht="57.6" x14ac:dyDescent="0.3">
      <c r="A5" s="199" t="s">
        <v>410</v>
      </c>
      <c r="B5" s="182">
        <v>10</v>
      </c>
      <c r="C5" s="182">
        <f t="shared" si="0"/>
        <v>150</v>
      </c>
      <c r="D5" s="180">
        <v>35</v>
      </c>
      <c r="E5" s="111"/>
      <c r="F5" s="111"/>
      <c r="G5" s="198"/>
      <c r="H5" s="198"/>
      <c r="I5" s="111"/>
      <c r="J5" s="111"/>
      <c r="K5" s="111"/>
      <c r="L5" s="111"/>
      <c r="M5" s="111"/>
      <c r="N5" s="111"/>
      <c r="O5" s="111"/>
      <c r="P5" s="110" t="s">
        <v>408</v>
      </c>
      <c r="Q5" s="111"/>
    </row>
    <row r="6" spans="1:17" ht="28.8" x14ac:dyDescent="0.3">
      <c r="A6" s="237" t="s">
        <v>315</v>
      </c>
      <c r="B6" s="182">
        <v>4</v>
      </c>
      <c r="C6" s="182">
        <f t="shared" si="0"/>
        <v>60</v>
      </c>
      <c r="D6" s="188">
        <v>50</v>
      </c>
      <c r="E6" s="111"/>
      <c r="F6" s="111"/>
      <c r="G6" s="111"/>
      <c r="H6" s="111"/>
      <c r="I6" s="111"/>
      <c r="J6" s="111"/>
      <c r="K6" s="79"/>
      <c r="L6" s="79"/>
      <c r="M6" s="79"/>
      <c r="N6" s="79"/>
      <c r="O6" s="111"/>
      <c r="P6" s="111"/>
      <c r="Q6" s="110" t="s">
        <v>316</v>
      </c>
    </row>
    <row r="7" spans="1:17" ht="28.8" x14ac:dyDescent="0.3">
      <c r="A7" s="237" t="s">
        <v>479</v>
      </c>
      <c r="B7" s="182">
        <v>4</v>
      </c>
      <c r="C7" s="182">
        <f t="shared" si="0"/>
        <v>60</v>
      </c>
      <c r="D7" s="188">
        <v>70</v>
      </c>
      <c r="E7" s="111"/>
      <c r="F7" s="111"/>
      <c r="G7" s="111"/>
      <c r="H7" s="111"/>
      <c r="I7" s="111"/>
      <c r="J7" s="111"/>
      <c r="K7" s="248"/>
      <c r="L7" s="248"/>
      <c r="M7" s="248"/>
      <c r="N7" s="111"/>
      <c r="O7" s="111"/>
      <c r="P7" s="111"/>
      <c r="Q7" s="110" t="s">
        <v>478</v>
      </c>
    </row>
    <row r="8" spans="1:17" ht="30" customHeight="1" x14ac:dyDescent="0.3">
      <c r="A8" s="237" t="s">
        <v>477</v>
      </c>
      <c r="B8" s="182">
        <v>3</v>
      </c>
      <c r="C8" s="182">
        <f t="shared" si="0"/>
        <v>45</v>
      </c>
      <c r="D8" s="188">
        <v>90</v>
      </c>
      <c r="E8" s="111"/>
      <c r="F8" s="111"/>
      <c r="G8" s="111"/>
      <c r="H8" s="111"/>
      <c r="I8" s="111"/>
      <c r="J8" s="79"/>
      <c r="K8" s="79"/>
      <c r="L8" s="79"/>
      <c r="M8" s="79"/>
      <c r="N8" s="79"/>
      <c r="O8" s="111"/>
      <c r="P8" s="111"/>
      <c r="Q8" s="110" t="s">
        <v>475</v>
      </c>
    </row>
    <row r="9" spans="1:17" ht="27" customHeight="1" x14ac:dyDescent="0.3">
      <c r="A9" s="199" t="s">
        <v>327</v>
      </c>
      <c r="B9" s="182">
        <v>15</v>
      </c>
      <c r="C9" s="182">
        <f t="shared" si="0"/>
        <v>225</v>
      </c>
      <c r="D9" s="188">
        <v>20</v>
      </c>
      <c r="E9" s="111"/>
      <c r="F9" s="111"/>
      <c r="G9" s="111"/>
      <c r="H9" s="111"/>
      <c r="I9" s="111"/>
      <c r="J9" s="125"/>
      <c r="K9" s="125"/>
      <c r="L9" s="125"/>
      <c r="M9" s="125"/>
      <c r="N9" s="111"/>
      <c r="O9" s="111"/>
      <c r="P9" s="111"/>
      <c r="Q9" s="183" t="s">
        <v>328</v>
      </c>
    </row>
    <row r="10" spans="1:17" ht="28.8" x14ac:dyDescent="0.3">
      <c r="A10" s="247" t="s">
        <v>490</v>
      </c>
      <c r="B10" s="182">
        <v>15</v>
      </c>
      <c r="C10" s="182">
        <f t="shared" si="0"/>
        <v>225</v>
      </c>
      <c r="D10" s="246" t="s">
        <v>489</v>
      </c>
      <c r="E10" s="245"/>
      <c r="F10" s="245"/>
      <c r="G10" s="245"/>
      <c r="H10" s="245"/>
      <c r="I10" s="177"/>
      <c r="J10" s="177"/>
      <c r="K10" s="177"/>
      <c r="L10" s="245"/>
      <c r="M10" s="245"/>
      <c r="N10" s="245"/>
      <c r="O10" s="245"/>
      <c r="P10" s="245"/>
      <c r="Q10" s="244" t="s">
        <v>329</v>
      </c>
    </row>
    <row r="11" spans="1:17" ht="28.8" x14ac:dyDescent="0.3">
      <c r="A11" s="199" t="s">
        <v>476</v>
      </c>
      <c r="B11" s="182">
        <v>4</v>
      </c>
      <c r="C11" s="182">
        <f t="shared" si="0"/>
        <v>60</v>
      </c>
      <c r="D11" s="188">
        <v>40</v>
      </c>
      <c r="E11" s="111"/>
      <c r="F11" s="111"/>
      <c r="G11" s="111"/>
      <c r="H11" s="111"/>
      <c r="I11" s="111"/>
      <c r="J11" s="111"/>
      <c r="K11" s="243"/>
      <c r="L11" s="243"/>
      <c r="M11" s="243"/>
      <c r="N11" s="111"/>
      <c r="O11" s="111"/>
      <c r="P11" s="111"/>
      <c r="Q11" s="110" t="s">
        <v>329</v>
      </c>
    </row>
    <row r="12" spans="1:17" ht="28.8" x14ac:dyDescent="0.3">
      <c r="A12" s="199" t="s">
        <v>337</v>
      </c>
      <c r="B12" s="182">
        <v>5</v>
      </c>
      <c r="C12" s="182">
        <f t="shared" si="0"/>
        <v>75</v>
      </c>
      <c r="D12" s="188">
        <v>25</v>
      </c>
      <c r="E12" s="111"/>
      <c r="F12" s="111"/>
      <c r="G12" s="111"/>
      <c r="H12" s="111"/>
      <c r="I12" s="111"/>
      <c r="J12" s="242"/>
      <c r="K12" s="242"/>
      <c r="L12" s="242"/>
      <c r="M12" s="242"/>
      <c r="N12" s="111"/>
      <c r="O12" s="111"/>
      <c r="P12" s="111"/>
      <c r="Q12" s="110" t="s">
        <v>475</v>
      </c>
    </row>
    <row r="13" spans="1:17" ht="28.8" x14ac:dyDescent="0.3">
      <c r="A13" s="237" t="s">
        <v>339</v>
      </c>
      <c r="B13" s="182">
        <v>5</v>
      </c>
      <c r="C13" s="182">
        <f t="shared" si="0"/>
        <v>75</v>
      </c>
      <c r="D13" s="188">
        <v>60</v>
      </c>
      <c r="E13" s="111"/>
      <c r="F13" s="111"/>
      <c r="G13" s="111"/>
      <c r="H13" s="111"/>
      <c r="I13" s="111"/>
      <c r="J13" s="111"/>
      <c r="K13" s="139"/>
      <c r="L13" s="139"/>
      <c r="M13" s="139"/>
      <c r="N13" s="111"/>
      <c r="O13" s="111"/>
      <c r="P13" s="111"/>
      <c r="Q13" s="110" t="s">
        <v>341</v>
      </c>
    </row>
    <row r="14" spans="1:17" ht="28.8" x14ac:dyDescent="0.3">
      <c r="A14" s="237" t="s">
        <v>350</v>
      </c>
      <c r="B14" s="182">
        <v>4</v>
      </c>
      <c r="C14" s="182">
        <f t="shared" si="0"/>
        <v>60</v>
      </c>
      <c r="D14" s="188">
        <v>70</v>
      </c>
      <c r="E14" s="111"/>
      <c r="F14" s="111"/>
      <c r="G14" s="111"/>
      <c r="H14" s="111"/>
      <c r="I14" s="111"/>
      <c r="J14" s="111"/>
      <c r="K14" s="111"/>
      <c r="L14" s="111"/>
      <c r="M14" s="143"/>
      <c r="N14" s="143"/>
      <c r="O14" s="111"/>
      <c r="P14" s="111"/>
      <c r="Q14" s="110" t="s">
        <v>351</v>
      </c>
    </row>
    <row r="15" spans="1:17" ht="28.8" x14ac:dyDescent="0.3">
      <c r="A15" s="199" t="s">
        <v>474</v>
      </c>
      <c r="B15" s="182">
        <v>5</v>
      </c>
      <c r="C15" s="182">
        <f t="shared" si="0"/>
        <v>75</v>
      </c>
      <c r="D15" s="188" t="s">
        <v>473</v>
      </c>
      <c r="E15" s="111"/>
      <c r="F15" s="111"/>
      <c r="G15" s="111"/>
      <c r="H15" s="111"/>
      <c r="I15" s="79"/>
      <c r="J15" s="79"/>
      <c r="K15" s="111"/>
      <c r="L15" s="111"/>
      <c r="M15" s="111"/>
      <c r="N15" s="111"/>
      <c r="O15" s="111"/>
      <c r="P15" s="111"/>
      <c r="Q15" s="110" t="s">
        <v>296</v>
      </c>
    </row>
    <row r="16" spans="1:17" x14ac:dyDescent="0.3">
      <c r="A16" s="199" t="s">
        <v>472</v>
      </c>
      <c r="B16" s="182">
        <v>6</v>
      </c>
      <c r="C16" s="182">
        <f t="shared" si="0"/>
        <v>90</v>
      </c>
      <c r="D16" s="188" t="s">
        <v>471</v>
      </c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0" t="s">
        <v>296</v>
      </c>
    </row>
    <row r="17" spans="1:17" ht="15.6" x14ac:dyDescent="0.3">
      <c r="A17" s="240" t="s">
        <v>356</v>
      </c>
      <c r="B17" s="239">
        <f>SUM(B4:B16)</f>
        <v>90</v>
      </c>
      <c r="C17" s="239">
        <f>SUM(C4:C16)</f>
        <v>1350</v>
      </c>
      <c r="D17" s="18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42"/>
    </row>
    <row r="19" spans="1:17" ht="28.8" x14ac:dyDescent="0.3">
      <c r="A19" s="237" t="s">
        <v>371</v>
      </c>
      <c r="B19" s="182">
        <v>15</v>
      </c>
      <c r="C19" s="182">
        <f>+B19/10*$C$3</f>
        <v>225</v>
      </c>
      <c r="D19" s="188">
        <v>10</v>
      </c>
      <c r="E19" s="111"/>
      <c r="F19" s="112"/>
      <c r="G19" s="112"/>
      <c r="H19" s="111"/>
      <c r="I19" s="111"/>
      <c r="J19" s="111"/>
      <c r="K19" s="111"/>
      <c r="L19" s="111"/>
      <c r="M19" s="111"/>
      <c r="N19" s="111"/>
      <c r="O19" s="111"/>
      <c r="P19" s="111"/>
      <c r="Q19" s="183" t="s">
        <v>367</v>
      </c>
    </row>
    <row r="20" spans="1:17" ht="28.8" x14ac:dyDescent="0.3">
      <c r="A20" s="237" t="s">
        <v>429</v>
      </c>
      <c r="B20" s="182">
        <v>15</v>
      </c>
      <c r="C20" s="182">
        <f>+B20/10*$C$3</f>
        <v>225</v>
      </c>
      <c r="D20" s="188">
        <v>10</v>
      </c>
      <c r="E20" s="111"/>
      <c r="F20" s="161"/>
      <c r="G20" s="161"/>
      <c r="H20" s="111"/>
      <c r="I20" s="111"/>
      <c r="J20" s="111"/>
      <c r="K20" s="111"/>
      <c r="L20" s="111"/>
      <c r="M20" s="111"/>
      <c r="N20" s="111"/>
      <c r="O20" s="111"/>
      <c r="P20" s="111"/>
      <c r="Q20" s="183" t="s">
        <v>367</v>
      </c>
    </row>
    <row r="21" spans="1:17" ht="28.8" x14ac:dyDescent="0.3">
      <c r="A21" s="237" t="s">
        <v>366</v>
      </c>
      <c r="B21" s="182">
        <v>20</v>
      </c>
      <c r="C21" s="182">
        <f>+B21/10*$C$3</f>
        <v>300</v>
      </c>
      <c r="D21" s="188">
        <v>20</v>
      </c>
      <c r="E21" s="111"/>
      <c r="F21" s="111"/>
      <c r="G21" s="111"/>
      <c r="H21" s="160"/>
      <c r="I21" s="160"/>
      <c r="J21" s="111"/>
      <c r="K21" s="111"/>
      <c r="L21" s="111"/>
      <c r="M21" s="111"/>
      <c r="N21" s="111"/>
      <c r="O21" s="111"/>
      <c r="P21" s="111"/>
      <c r="Q21" s="183" t="s">
        <v>365</v>
      </c>
    </row>
    <row r="22" spans="1:17" ht="28.8" x14ac:dyDescent="0.3">
      <c r="A22" s="237" t="s">
        <v>364</v>
      </c>
      <c r="B22" s="182">
        <v>15</v>
      </c>
      <c r="C22" s="182">
        <f>+B22/10*$C$3</f>
        <v>225</v>
      </c>
      <c r="D22" s="188" t="s">
        <v>363</v>
      </c>
      <c r="E22" s="111"/>
      <c r="F22" s="111"/>
      <c r="G22" s="111"/>
      <c r="H22" s="159"/>
      <c r="I22" s="159"/>
      <c r="J22" s="111"/>
      <c r="K22" s="111"/>
      <c r="L22" s="111"/>
      <c r="M22" s="111"/>
      <c r="N22" s="111"/>
      <c r="O22" s="111"/>
      <c r="P22" s="111"/>
      <c r="Q22" s="183" t="s">
        <v>361</v>
      </c>
    </row>
    <row r="23" spans="1:17" ht="28.8" x14ac:dyDescent="0.3">
      <c r="A23" s="237" t="s">
        <v>360</v>
      </c>
      <c r="B23" s="182">
        <v>20</v>
      </c>
      <c r="C23" s="182">
        <f>+B23/10*$C$3</f>
        <v>300</v>
      </c>
      <c r="D23" s="188">
        <v>25</v>
      </c>
      <c r="E23" s="111"/>
      <c r="F23" s="111"/>
      <c r="G23" s="111"/>
      <c r="H23" s="158"/>
      <c r="I23" s="111"/>
      <c r="J23" s="111"/>
      <c r="K23" s="111"/>
      <c r="L23" s="111"/>
      <c r="M23" s="111"/>
      <c r="N23" s="111"/>
      <c r="O23" s="111"/>
      <c r="P23" s="111"/>
      <c r="Q23" s="183" t="s">
        <v>359</v>
      </c>
    </row>
    <row r="24" spans="1:17" x14ac:dyDescent="0.3">
      <c r="A24" s="238" t="s">
        <v>357</v>
      </c>
      <c r="B24" s="39">
        <f>SUM(B19:B23)</f>
        <v>85</v>
      </c>
      <c r="C24" s="39">
        <f>SUM(C19:C23)</f>
        <v>1275</v>
      </c>
      <c r="D24" s="157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91"/>
    </row>
    <row r="38" spans="8:8" x14ac:dyDescent="0.3">
      <c r="H38" t="s">
        <v>470</v>
      </c>
    </row>
  </sheetData>
  <mergeCells count="1">
    <mergeCell ref="A1:Q1"/>
  </mergeCells>
  <pageMargins left="0.7" right="0.7" top="0.78740157499999996" bottom="0.78740157499999996" header="0.3" footer="0.3"/>
  <pageSetup paperSize="8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DCB0-66D0-4801-B697-0F20FF329C54}">
  <sheetPr>
    <pageSetUpPr fitToPage="1"/>
  </sheetPr>
  <dimension ref="A1:S25"/>
  <sheetViews>
    <sheetView zoomScale="70" zoomScaleNormal="70" workbookViewId="0">
      <pane ySplit="3" topLeftCell="A4" activePane="bottomLeft" state="frozen"/>
      <selection pane="bottomLeft" sqref="A1:S11"/>
    </sheetView>
  </sheetViews>
  <sheetFormatPr baseColWidth="10" defaultColWidth="11.5546875" defaultRowHeight="14.4" x14ac:dyDescent="0.3"/>
  <cols>
    <col min="1" max="1" width="29.33203125" style="1" customWidth="1"/>
    <col min="2" max="3" width="14.88671875" customWidth="1"/>
    <col min="18" max="18" width="20.77734375" bestFit="1" customWidth="1"/>
    <col min="19" max="19" width="15.21875" style="16" customWidth="1"/>
  </cols>
  <sheetData>
    <row r="1" spans="1:19" ht="54.6" customHeight="1" x14ac:dyDescent="0.3">
      <c r="A1" s="298" t="s">
        <v>481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</row>
    <row r="2" spans="1:19" ht="54.6" customHeight="1" x14ac:dyDescent="0.35">
      <c r="A2" s="252"/>
      <c r="B2" s="252"/>
      <c r="C2" s="253" t="s">
        <v>482</v>
      </c>
      <c r="D2" s="252"/>
      <c r="E2" s="206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</row>
    <row r="3" spans="1:19" ht="15.6" x14ac:dyDescent="0.3">
      <c r="A3" s="205"/>
      <c r="B3" s="251" t="s">
        <v>293</v>
      </c>
      <c r="C3" s="250">
        <v>65</v>
      </c>
      <c r="D3" s="249" t="s">
        <v>294</v>
      </c>
      <c r="E3" s="202" t="s">
        <v>153</v>
      </c>
      <c r="F3" s="202" t="s">
        <v>154</v>
      </c>
      <c r="G3" s="202" t="s">
        <v>155</v>
      </c>
      <c r="H3" s="202" t="s">
        <v>156</v>
      </c>
      <c r="I3" s="202" t="s">
        <v>157</v>
      </c>
      <c r="J3" s="202" t="s">
        <v>158</v>
      </c>
      <c r="K3" s="202" t="s">
        <v>159</v>
      </c>
      <c r="L3" s="202" t="s">
        <v>160</v>
      </c>
      <c r="M3" s="202" t="s">
        <v>161</v>
      </c>
      <c r="N3" s="202" t="s">
        <v>162</v>
      </c>
      <c r="O3" s="202" t="s">
        <v>163</v>
      </c>
      <c r="P3" s="202" t="s">
        <v>164</v>
      </c>
      <c r="Q3" s="202" t="s">
        <v>296</v>
      </c>
      <c r="R3" s="202" t="s">
        <v>297</v>
      </c>
      <c r="S3" s="203" t="s">
        <v>215</v>
      </c>
    </row>
    <row r="4" spans="1:19" ht="28.8" x14ac:dyDescent="0.3">
      <c r="A4" s="237" t="s">
        <v>526</v>
      </c>
      <c r="B4" s="182">
        <v>27</v>
      </c>
      <c r="C4" s="182">
        <f t="shared" ref="C4:C7" si="0">+B4/10*$C$3</f>
        <v>175.5</v>
      </c>
      <c r="D4" s="188">
        <v>30</v>
      </c>
      <c r="E4" s="111"/>
      <c r="F4" s="111"/>
      <c r="G4" s="111"/>
      <c r="H4" s="111"/>
      <c r="I4" s="111"/>
      <c r="J4" s="79"/>
      <c r="K4" s="79"/>
      <c r="L4" s="79"/>
      <c r="M4" s="111"/>
      <c r="N4" s="111"/>
      <c r="O4" s="111"/>
      <c r="P4" s="111"/>
      <c r="Q4" s="118"/>
      <c r="R4" s="113" t="s">
        <v>527</v>
      </c>
      <c r="S4" s="110"/>
    </row>
    <row r="5" spans="1:19" ht="28.8" x14ac:dyDescent="0.3">
      <c r="A5" s="237" t="s">
        <v>525</v>
      </c>
      <c r="B5" s="182">
        <v>27</v>
      </c>
      <c r="C5" s="182">
        <f t="shared" si="0"/>
        <v>175.5</v>
      </c>
      <c r="D5" s="42">
        <v>20</v>
      </c>
      <c r="E5" s="111"/>
      <c r="F5" s="111"/>
      <c r="G5" s="111"/>
      <c r="H5" s="111"/>
      <c r="I5" s="11"/>
      <c r="J5" s="11"/>
      <c r="K5" s="111"/>
      <c r="L5" s="111"/>
      <c r="M5" s="111"/>
      <c r="N5" s="111"/>
      <c r="O5" s="111"/>
      <c r="P5" s="110"/>
      <c r="Q5" s="278"/>
      <c r="R5" s="279" t="s">
        <v>301</v>
      </c>
      <c r="S5" s="111"/>
    </row>
    <row r="6" spans="1:19" ht="28.8" customHeight="1" x14ac:dyDescent="0.3">
      <c r="A6" s="237" t="s">
        <v>349</v>
      </c>
      <c r="B6" s="182">
        <v>27</v>
      </c>
      <c r="C6" s="182">
        <f t="shared" si="0"/>
        <v>175.5</v>
      </c>
      <c r="D6" s="188" t="s">
        <v>309</v>
      </c>
      <c r="E6" s="111"/>
      <c r="F6" s="111"/>
      <c r="G6" s="111"/>
      <c r="H6" s="111"/>
      <c r="I6" s="111"/>
      <c r="J6" s="112"/>
      <c r="K6" s="112"/>
      <c r="L6" s="111"/>
      <c r="M6" s="111"/>
      <c r="N6" s="111"/>
      <c r="O6" s="111"/>
      <c r="P6" s="111"/>
      <c r="Q6" s="118"/>
      <c r="R6" s="279" t="s">
        <v>301</v>
      </c>
      <c r="S6" s="110"/>
    </row>
    <row r="7" spans="1:19" ht="28.8" customHeight="1" x14ac:dyDescent="0.3">
      <c r="A7" s="237" t="s">
        <v>528</v>
      </c>
      <c r="B7" s="182">
        <v>27</v>
      </c>
      <c r="C7" s="182">
        <f t="shared" si="0"/>
        <v>175.5</v>
      </c>
      <c r="D7" s="188" t="s">
        <v>307</v>
      </c>
      <c r="E7" s="111"/>
      <c r="F7" s="111"/>
      <c r="G7" s="111"/>
      <c r="H7" s="111"/>
      <c r="I7" s="111"/>
      <c r="J7" s="248"/>
      <c r="K7" s="248"/>
      <c r="L7" s="248"/>
      <c r="M7" s="248"/>
      <c r="N7" s="248"/>
      <c r="O7" s="111"/>
      <c r="P7" s="111"/>
      <c r="Q7" s="118"/>
      <c r="R7" s="279" t="s">
        <v>301</v>
      </c>
      <c r="S7" s="110" t="s">
        <v>529</v>
      </c>
    </row>
    <row r="8" spans="1:19" ht="15.6" x14ac:dyDescent="0.3">
      <c r="A8" s="281" t="s">
        <v>356</v>
      </c>
      <c r="B8" s="239">
        <f>SUM(B4:B7)</f>
        <v>108</v>
      </c>
      <c r="C8" s="239">
        <f>SUM(C4:C7)</f>
        <v>702</v>
      </c>
      <c r="D8" s="18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"/>
      <c r="R8" s="3"/>
      <c r="S8" s="42"/>
    </row>
    <row r="9" spans="1:19" x14ac:dyDescent="0.3">
      <c r="R9" s="174"/>
    </row>
    <row r="10" spans="1:19" ht="28.8" x14ac:dyDescent="0.3">
      <c r="A10" s="186" t="s">
        <v>524</v>
      </c>
      <c r="B10" s="182">
        <v>20</v>
      </c>
      <c r="C10" s="182">
        <f>+B10/10*$C$3</f>
        <v>130</v>
      </c>
      <c r="D10" s="188" t="s">
        <v>303</v>
      </c>
      <c r="E10" s="111"/>
      <c r="F10" s="111"/>
      <c r="G10" s="79"/>
      <c r="H10" s="79"/>
      <c r="I10" s="79"/>
      <c r="J10" s="111"/>
      <c r="K10" s="111"/>
      <c r="L10" s="111"/>
      <c r="M10" s="111"/>
      <c r="N10" s="111"/>
      <c r="O10" s="111"/>
      <c r="P10" s="111"/>
      <c r="Q10" s="11"/>
      <c r="R10" s="265" t="s">
        <v>301</v>
      </c>
      <c r="S10" s="183" t="s">
        <v>359</v>
      </c>
    </row>
    <row r="11" spans="1:19" x14ac:dyDescent="0.3">
      <c r="A11" s="238" t="s">
        <v>357</v>
      </c>
      <c r="B11" s="39">
        <f>SUM(B10:B10)</f>
        <v>20</v>
      </c>
      <c r="C11" s="39">
        <f>SUM(C10:C10)</f>
        <v>130</v>
      </c>
      <c r="D11" s="157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3"/>
      <c r="S11" s="91"/>
    </row>
    <row r="25" spans="8:8" x14ac:dyDescent="0.3">
      <c r="H25" t="s">
        <v>470</v>
      </c>
    </row>
  </sheetData>
  <mergeCells count="1">
    <mergeCell ref="A1:S1"/>
  </mergeCells>
  <pageMargins left="0.7" right="0.7" top="0.78740157499999996" bottom="0.78740157499999996" header="0.3" footer="0.3"/>
  <pageSetup paperSize="8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2326-B4CF-418F-A2C7-7B47CC7E0AC4}">
  <sheetPr>
    <pageSetUpPr fitToPage="1"/>
  </sheetPr>
  <dimension ref="A1:Y43"/>
  <sheetViews>
    <sheetView zoomScaleNormal="100" workbookViewId="0">
      <pane ySplit="3" topLeftCell="A28" activePane="bottomLeft" state="frozen"/>
      <selection pane="bottomLeft" sqref="A1:S29"/>
    </sheetView>
  </sheetViews>
  <sheetFormatPr baseColWidth="10" defaultColWidth="11.5546875" defaultRowHeight="14.4" x14ac:dyDescent="0.3"/>
  <cols>
    <col min="1" max="1" width="29.33203125" style="1" customWidth="1"/>
    <col min="2" max="2" width="14.88671875" customWidth="1"/>
    <col min="3" max="3" width="14.88671875" hidden="1" customWidth="1"/>
    <col min="19" max="19" width="15.21875" style="16" customWidth="1"/>
  </cols>
  <sheetData>
    <row r="1" spans="1:25" ht="54.6" customHeight="1" x14ac:dyDescent="0.3">
      <c r="A1" s="298" t="s">
        <v>483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</row>
    <row r="2" spans="1:25" ht="54.6" customHeight="1" x14ac:dyDescent="0.35">
      <c r="A2" s="252"/>
      <c r="B2" s="252"/>
      <c r="C2" s="253" t="s">
        <v>484</v>
      </c>
      <c r="D2" s="252"/>
      <c r="E2" s="206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</row>
    <row r="3" spans="1:25" ht="15.6" x14ac:dyDescent="0.3">
      <c r="A3" s="205"/>
      <c r="B3" s="251" t="s">
        <v>537</v>
      </c>
      <c r="C3" s="250">
        <v>70</v>
      </c>
      <c r="D3" s="249" t="s">
        <v>294</v>
      </c>
      <c r="E3" s="202" t="s">
        <v>153</v>
      </c>
      <c r="F3" s="202" t="s">
        <v>154</v>
      </c>
      <c r="G3" s="202" t="s">
        <v>155</v>
      </c>
      <c r="H3" s="202" t="s">
        <v>156</v>
      </c>
      <c r="I3" s="202" t="s">
        <v>157</v>
      </c>
      <c r="J3" s="202" t="s">
        <v>158</v>
      </c>
      <c r="K3" s="202" t="s">
        <v>159</v>
      </c>
      <c r="L3" s="202" t="s">
        <v>160</v>
      </c>
      <c r="M3" s="202" t="s">
        <v>161</v>
      </c>
      <c r="N3" s="202" t="s">
        <v>162</v>
      </c>
      <c r="O3" s="202" t="s">
        <v>163</v>
      </c>
      <c r="P3" s="202" t="s">
        <v>164</v>
      </c>
      <c r="Q3" s="202" t="s">
        <v>296</v>
      </c>
      <c r="R3" s="202" t="s">
        <v>297</v>
      </c>
      <c r="S3" s="203" t="s">
        <v>215</v>
      </c>
    </row>
    <row r="4" spans="1:25" ht="28.8" x14ac:dyDescent="0.3">
      <c r="A4" s="282" t="s">
        <v>530</v>
      </c>
      <c r="B4" s="182">
        <v>12</v>
      </c>
      <c r="C4" s="182">
        <f t="shared" ref="C4:C13" si="0">+B4/10*$C$3</f>
        <v>84</v>
      </c>
      <c r="D4" s="188" t="s">
        <v>501</v>
      </c>
      <c r="E4" s="111"/>
      <c r="F4" s="111"/>
      <c r="G4" s="111"/>
      <c r="H4" s="111"/>
      <c r="I4" s="144"/>
      <c r="J4" s="144"/>
      <c r="K4" s="144"/>
      <c r="L4" s="144"/>
      <c r="M4" s="144"/>
      <c r="N4" s="144"/>
      <c r="O4" s="144"/>
      <c r="P4" s="111"/>
      <c r="Q4" s="11"/>
      <c r="R4" s="11"/>
      <c r="S4" s="110" t="s">
        <v>531</v>
      </c>
    </row>
    <row r="5" spans="1:25" ht="28.8" x14ac:dyDescent="0.3">
      <c r="A5" s="237" t="s">
        <v>549</v>
      </c>
      <c r="B5" s="182">
        <v>14</v>
      </c>
      <c r="C5" s="182">
        <f t="shared" si="0"/>
        <v>98</v>
      </c>
      <c r="D5" s="42">
        <v>80</v>
      </c>
      <c r="E5" s="111"/>
      <c r="F5" s="111"/>
      <c r="G5" s="111"/>
      <c r="H5" s="111"/>
      <c r="I5" s="111"/>
      <c r="J5" s="79"/>
      <c r="K5" s="79"/>
      <c r="L5" s="111"/>
      <c r="M5" s="79"/>
      <c r="N5" s="111"/>
      <c r="O5" s="111"/>
      <c r="P5" s="110"/>
      <c r="Q5" s="54"/>
      <c r="R5" s="54"/>
      <c r="S5" s="111"/>
    </row>
    <row r="6" spans="1:25" ht="28.8" x14ac:dyDescent="0.3">
      <c r="A6" s="237" t="s">
        <v>553</v>
      </c>
      <c r="B6" s="182">
        <v>100</v>
      </c>
      <c r="C6" s="182"/>
      <c r="D6" s="42">
        <v>30</v>
      </c>
      <c r="E6" s="111"/>
      <c r="F6" s="111"/>
      <c r="G6" s="111"/>
      <c r="H6" s="111"/>
      <c r="I6" s="111"/>
      <c r="J6" s="79"/>
      <c r="K6" s="79"/>
      <c r="L6" s="111"/>
      <c r="M6" s="79"/>
      <c r="N6" s="111"/>
      <c r="O6" s="111"/>
      <c r="P6" s="110"/>
      <c r="Q6" s="54"/>
      <c r="R6" s="54"/>
      <c r="S6" s="111"/>
    </row>
    <row r="7" spans="1:25" ht="28.8" x14ac:dyDescent="0.3">
      <c r="A7" s="237" t="s">
        <v>540</v>
      </c>
      <c r="B7" s="182">
        <v>7</v>
      </c>
      <c r="C7" s="182"/>
      <c r="D7" s="42">
        <v>50</v>
      </c>
      <c r="E7" s="111"/>
      <c r="F7" s="111"/>
      <c r="G7" s="111"/>
      <c r="H7" s="111"/>
      <c r="I7" s="273"/>
      <c r="J7" s="273"/>
      <c r="K7" s="273"/>
      <c r="L7" s="273"/>
      <c r="M7" s="111"/>
      <c r="N7" s="111"/>
      <c r="O7" s="111"/>
      <c r="P7" s="110"/>
      <c r="Q7" s="54"/>
      <c r="R7" s="286" t="s">
        <v>301</v>
      </c>
      <c r="S7" s="111"/>
    </row>
    <row r="8" spans="1:25" ht="28.8" x14ac:dyDescent="0.3">
      <c r="A8" s="237" t="s">
        <v>550</v>
      </c>
      <c r="B8" s="182">
        <v>10</v>
      </c>
      <c r="C8" s="182"/>
      <c r="D8" s="42">
        <v>60</v>
      </c>
      <c r="E8" s="111"/>
      <c r="F8" s="111"/>
      <c r="G8" s="111"/>
      <c r="H8" s="111"/>
      <c r="I8" s="79"/>
      <c r="J8" s="79"/>
      <c r="K8" s="79"/>
      <c r="L8" s="111"/>
      <c r="M8" s="111"/>
      <c r="N8" s="111"/>
      <c r="O8" s="111"/>
      <c r="P8" s="110"/>
      <c r="Q8" s="54"/>
      <c r="R8" s="286" t="s">
        <v>301</v>
      </c>
      <c r="S8" s="111"/>
    </row>
    <row r="9" spans="1:25" ht="28.8" x14ac:dyDescent="0.3">
      <c r="A9" s="237" t="s">
        <v>538</v>
      </c>
      <c r="B9" s="182">
        <v>5</v>
      </c>
      <c r="C9" s="182"/>
      <c r="D9" s="42">
        <v>70</v>
      </c>
      <c r="E9" s="111"/>
      <c r="F9" s="111"/>
      <c r="G9" s="111"/>
      <c r="H9" s="111"/>
      <c r="I9" s="111"/>
      <c r="J9" s="111"/>
      <c r="K9" s="111"/>
      <c r="L9" s="111"/>
      <c r="M9" s="140"/>
      <c r="N9" s="140"/>
      <c r="O9" s="140"/>
      <c r="P9" s="110"/>
      <c r="Q9" s="54"/>
      <c r="R9" s="54"/>
      <c r="S9" s="111"/>
    </row>
    <row r="10" spans="1:25" ht="28.8" x14ac:dyDescent="0.3">
      <c r="A10" s="237" t="s">
        <v>539</v>
      </c>
      <c r="B10" s="182">
        <v>4</v>
      </c>
      <c r="C10" s="182"/>
      <c r="D10" s="42">
        <v>130</v>
      </c>
      <c r="E10" s="111"/>
      <c r="F10" s="111"/>
      <c r="G10" s="111"/>
      <c r="H10" s="111"/>
      <c r="I10" s="111"/>
      <c r="J10" s="209"/>
      <c r="K10" s="209"/>
      <c r="L10" s="209"/>
      <c r="M10" s="111"/>
      <c r="N10" s="111"/>
      <c r="O10" s="111"/>
      <c r="P10" s="110"/>
      <c r="Q10" s="54"/>
      <c r="S10" s="111"/>
    </row>
    <row r="11" spans="1:25" ht="28.8" x14ac:dyDescent="0.3">
      <c r="A11" s="237" t="s">
        <v>315</v>
      </c>
      <c r="B11" s="182">
        <v>10</v>
      </c>
      <c r="C11" s="182">
        <f t="shared" si="0"/>
        <v>70</v>
      </c>
      <c r="D11" s="188">
        <v>50</v>
      </c>
      <c r="E11" s="111"/>
      <c r="F11" s="111"/>
      <c r="G11" s="111"/>
      <c r="H11" s="111"/>
      <c r="I11" s="111"/>
      <c r="J11" s="111"/>
      <c r="K11" s="79"/>
      <c r="L11" s="79"/>
      <c r="M11" s="79"/>
      <c r="N11" s="79"/>
      <c r="O11" s="111"/>
      <c r="P11" s="111"/>
      <c r="Q11" s="11"/>
      <c r="R11" s="286" t="s">
        <v>301</v>
      </c>
      <c r="S11" s="110" t="s">
        <v>316</v>
      </c>
    </row>
    <row r="12" spans="1:25" ht="43.2" x14ac:dyDescent="0.3">
      <c r="A12" s="237" t="s">
        <v>546</v>
      </c>
      <c r="B12" s="182">
        <v>100</v>
      </c>
      <c r="C12" s="182"/>
      <c r="D12" s="188" t="s">
        <v>307</v>
      </c>
      <c r="E12" s="111"/>
      <c r="F12" s="111"/>
      <c r="G12" s="111"/>
      <c r="H12" s="111"/>
      <c r="I12" s="111"/>
      <c r="J12" s="135"/>
      <c r="K12" s="135"/>
      <c r="L12" s="111"/>
      <c r="M12" s="135"/>
      <c r="N12" s="111"/>
      <c r="O12" s="111"/>
      <c r="P12" s="111"/>
      <c r="Q12" s="118"/>
      <c r="R12" s="11"/>
      <c r="S12" s="110"/>
    </row>
    <row r="13" spans="1:25" ht="27" customHeight="1" x14ac:dyDescent="0.3">
      <c r="A13" s="237" t="s">
        <v>327</v>
      </c>
      <c r="B13" s="182">
        <v>30</v>
      </c>
      <c r="C13" s="182">
        <f t="shared" si="0"/>
        <v>210</v>
      </c>
      <c r="D13" s="188">
        <v>20</v>
      </c>
      <c r="E13" s="111"/>
      <c r="F13" s="111"/>
      <c r="G13" s="111"/>
      <c r="H13" s="111"/>
      <c r="I13" s="111"/>
      <c r="J13" s="125"/>
      <c r="K13" s="125"/>
      <c r="L13" s="125"/>
      <c r="M13" s="125"/>
      <c r="N13" s="111"/>
      <c r="O13" s="111"/>
      <c r="P13" s="111"/>
      <c r="Q13" s="11"/>
      <c r="R13" s="287" t="s">
        <v>301</v>
      </c>
      <c r="S13" s="183" t="s">
        <v>328</v>
      </c>
      <c r="Y13" t="s">
        <v>533</v>
      </c>
    </row>
    <row r="14" spans="1:25" ht="27" customHeight="1" x14ac:dyDescent="0.3">
      <c r="A14" s="237" t="s">
        <v>554</v>
      </c>
      <c r="B14" s="182">
        <v>30</v>
      </c>
      <c r="C14" s="182"/>
      <c r="D14" s="188" t="s">
        <v>318</v>
      </c>
      <c r="E14" s="111"/>
      <c r="F14" s="111"/>
      <c r="G14" s="111"/>
      <c r="H14" s="111"/>
      <c r="I14" s="111"/>
      <c r="J14" s="209"/>
      <c r="K14" s="209"/>
      <c r="L14" s="209"/>
      <c r="M14" s="111"/>
      <c r="N14" s="111"/>
      <c r="O14" s="111"/>
      <c r="P14" s="111"/>
      <c r="Q14" s="11"/>
      <c r="R14" s="287" t="s">
        <v>301</v>
      </c>
      <c r="S14" s="183"/>
    </row>
    <row r="15" spans="1:25" ht="27" customHeight="1" x14ac:dyDescent="0.3">
      <c r="A15" s="154" t="s">
        <v>547</v>
      </c>
      <c r="B15" s="182">
        <v>35</v>
      </c>
      <c r="C15" s="284"/>
      <c r="D15" s="188" t="s">
        <v>311</v>
      </c>
      <c r="E15" s="111"/>
      <c r="F15" s="111"/>
      <c r="G15" s="111"/>
      <c r="H15" s="111"/>
      <c r="I15" s="135"/>
      <c r="J15" s="135"/>
      <c r="K15" s="135"/>
      <c r="L15" s="135"/>
      <c r="M15" s="135"/>
      <c r="N15" s="135"/>
      <c r="O15" s="135"/>
      <c r="P15" s="111"/>
      <c r="Q15" s="11"/>
      <c r="R15" s="11"/>
      <c r="S15" s="183" t="s">
        <v>475</v>
      </c>
    </row>
    <row r="16" spans="1:25" ht="28.8" x14ac:dyDescent="0.3">
      <c r="A16" s="1" t="s">
        <v>541</v>
      </c>
      <c r="B16" s="182">
        <v>10</v>
      </c>
      <c r="D16" s="188" t="s">
        <v>318</v>
      </c>
      <c r="E16" s="111"/>
      <c r="F16" s="111"/>
      <c r="G16" s="111"/>
      <c r="H16" s="111"/>
      <c r="I16" s="111"/>
      <c r="J16" s="283"/>
      <c r="K16" s="283"/>
      <c r="L16" s="283"/>
      <c r="M16" s="111"/>
      <c r="N16" s="111"/>
      <c r="O16" s="111"/>
      <c r="P16" s="111"/>
      <c r="Q16" s="118"/>
      <c r="R16" s="287" t="s">
        <v>301</v>
      </c>
      <c r="S16" s="42"/>
    </row>
    <row r="17" spans="1:25" ht="28.8" x14ac:dyDescent="0.3">
      <c r="A17" s="237" t="s">
        <v>476</v>
      </c>
      <c r="B17" s="182">
        <v>10</v>
      </c>
      <c r="C17" s="182">
        <f>+B17/10*$C$3</f>
        <v>70</v>
      </c>
      <c r="D17" s="188">
        <v>40</v>
      </c>
      <c r="E17" s="111"/>
      <c r="F17" s="111"/>
      <c r="G17" s="111"/>
      <c r="H17" s="111"/>
      <c r="I17" s="111"/>
      <c r="J17" s="111"/>
      <c r="K17" s="243"/>
      <c r="L17" s="243"/>
      <c r="M17" s="243"/>
      <c r="N17" s="111"/>
      <c r="O17" s="111"/>
      <c r="P17" s="111"/>
      <c r="Q17" s="11"/>
      <c r="R17" s="11"/>
      <c r="S17" s="110" t="s">
        <v>329</v>
      </c>
      <c r="Y17" t="s">
        <v>535</v>
      </c>
    </row>
    <row r="18" spans="1:25" ht="28.8" x14ac:dyDescent="0.3">
      <c r="A18" s="237" t="s">
        <v>542</v>
      </c>
      <c r="B18" s="182">
        <v>10</v>
      </c>
      <c r="C18" s="182"/>
      <c r="D18" s="188" t="s">
        <v>489</v>
      </c>
      <c r="E18" s="111"/>
      <c r="F18" s="111"/>
      <c r="G18" s="111"/>
      <c r="H18" s="111"/>
      <c r="I18" s="79"/>
      <c r="J18" s="79"/>
      <c r="K18" s="79"/>
      <c r="L18" s="111"/>
      <c r="M18" s="79"/>
      <c r="N18" s="111"/>
      <c r="O18" s="111"/>
      <c r="P18" s="111"/>
      <c r="Q18" s="11"/>
      <c r="R18" s="11"/>
      <c r="S18" s="110"/>
    </row>
    <row r="19" spans="1:25" ht="28.8" x14ac:dyDescent="0.3">
      <c r="A19" s="237" t="s">
        <v>543</v>
      </c>
      <c r="B19" s="182">
        <v>7</v>
      </c>
      <c r="C19" s="182"/>
      <c r="D19" s="188" t="s">
        <v>322</v>
      </c>
      <c r="E19" s="111"/>
      <c r="F19" s="111"/>
      <c r="G19" s="111"/>
      <c r="H19" s="111"/>
      <c r="I19" s="111"/>
      <c r="J19" s="111"/>
      <c r="K19" s="79"/>
      <c r="L19" s="79"/>
      <c r="M19" s="111"/>
      <c r="N19" s="111"/>
      <c r="O19" s="111"/>
      <c r="P19" s="111"/>
      <c r="Q19" s="11"/>
      <c r="R19" s="11"/>
      <c r="S19" s="110"/>
    </row>
    <row r="20" spans="1:25" ht="28.8" x14ac:dyDescent="0.3">
      <c r="A20" s="237" t="s">
        <v>544</v>
      </c>
      <c r="B20" s="182">
        <v>10</v>
      </c>
      <c r="C20" s="182"/>
      <c r="D20" s="188" t="s">
        <v>311</v>
      </c>
      <c r="E20" s="111"/>
      <c r="F20" s="111"/>
      <c r="G20" s="111"/>
      <c r="H20" s="111"/>
      <c r="I20" s="283"/>
      <c r="J20" s="283"/>
      <c r="K20" s="111"/>
      <c r="L20" s="111"/>
      <c r="M20" s="283"/>
      <c r="N20" s="111"/>
      <c r="O20" s="111"/>
      <c r="P20" s="111"/>
      <c r="Q20" s="11"/>
      <c r="R20" s="287" t="s">
        <v>301</v>
      </c>
      <c r="S20" s="110"/>
    </row>
    <row r="21" spans="1:25" ht="28.8" x14ac:dyDescent="0.3">
      <c r="A21" s="237" t="s">
        <v>548</v>
      </c>
      <c r="B21" s="182">
        <v>15</v>
      </c>
      <c r="C21" s="182"/>
      <c r="D21" s="188" t="s">
        <v>307</v>
      </c>
      <c r="E21" s="111"/>
      <c r="F21" s="111"/>
      <c r="G21" s="111"/>
      <c r="H21" s="111"/>
      <c r="I21" s="111"/>
      <c r="J21" s="285"/>
      <c r="K21" s="285"/>
      <c r="L21" s="111"/>
      <c r="M21" s="111"/>
      <c r="N21" s="111"/>
      <c r="O21" s="111"/>
      <c r="P21" s="111"/>
      <c r="Q21" s="118"/>
      <c r="R21" s="11"/>
      <c r="S21" s="110"/>
    </row>
    <row r="22" spans="1:25" ht="28.8" x14ac:dyDescent="0.3">
      <c r="A22" s="237" t="s">
        <v>545</v>
      </c>
      <c r="B22" s="182">
        <v>12</v>
      </c>
      <c r="C22" s="182"/>
      <c r="D22" s="188" t="s">
        <v>320</v>
      </c>
      <c r="E22" s="111"/>
      <c r="F22" s="111"/>
      <c r="G22" s="111"/>
      <c r="H22" s="111"/>
      <c r="I22" s="275"/>
      <c r="J22" s="275"/>
      <c r="K22" s="111"/>
      <c r="L22" s="111"/>
      <c r="M22" s="111"/>
      <c r="N22" s="111"/>
      <c r="O22" s="111"/>
      <c r="P22" s="111"/>
      <c r="Q22" s="11"/>
      <c r="R22" s="287" t="s">
        <v>301</v>
      </c>
      <c r="S22" s="110"/>
    </row>
    <row r="23" spans="1:25" ht="15.6" x14ac:dyDescent="0.3">
      <c r="A23" s="281" t="s">
        <v>356</v>
      </c>
      <c r="B23" s="239">
        <f>SUM(B4:B22)</f>
        <v>431</v>
      </c>
      <c r="C23" s="239">
        <f>SUM(C4:C22)</f>
        <v>532</v>
      </c>
      <c r="D23" s="18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"/>
      <c r="R23" s="11"/>
      <c r="S23" s="42"/>
      <c r="X23" t="s">
        <v>536</v>
      </c>
    </row>
    <row r="24" spans="1:25" x14ac:dyDescent="0.3">
      <c r="X24" t="s">
        <v>534</v>
      </c>
    </row>
    <row r="25" spans="1:25" ht="28.8" x14ac:dyDescent="0.3">
      <c r="A25" s="54" t="s">
        <v>551</v>
      </c>
      <c r="B25" s="182">
        <v>200</v>
      </c>
      <c r="C25" s="11"/>
      <c r="D25" s="181">
        <v>80</v>
      </c>
      <c r="E25" s="111"/>
      <c r="F25" s="111"/>
      <c r="G25" s="111"/>
      <c r="H25" s="111"/>
      <c r="I25" s="288"/>
      <c r="J25" s="288"/>
      <c r="K25" s="111"/>
      <c r="L25" s="111"/>
      <c r="M25" s="111"/>
      <c r="N25" s="111"/>
      <c r="O25" s="111"/>
      <c r="P25" s="111"/>
      <c r="Q25" s="79"/>
      <c r="R25" s="79"/>
      <c r="S25" s="183" t="s">
        <v>552</v>
      </c>
    </row>
    <row r="26" spans="1:25" ht="28.8" x14ac:dyDescent="0.3">
      <c r="A26" s="237" t="s">
        <v>371</v>
      </c>
      <c r="B26" s="182">
        <v>70</v>
      </c>
      <c r="C26" s="182">
        <f>+B26/10*$C$3</f>
        <v>490</v>
      </c>
      <c r="D26" s="188">
        <v>10</v>
      </c>
      <c r="E26" s="111"/>
      <c r="F26" s="112"/>
      <c r="G26" s="112"/>
      <c r="H26" s="111"/>
      <c r="I26" s="111"/>
      <c r="J26" s="111"/>
      <c r="K26" s="111"/>
      <c r="L26" s="111"/>
      <c r="M26" s="111"/>
      <c r="N26" s="111"/>
      <c r="O26" s="111"/>
      <c r="P26" s="111"/>
      <c r="Q26" s="11"/>
      <c r="R26" s="11"/>
      <c r="S26" s="183" t="s">
        <v>367</v>
      </c>
    </row>
    <row r="27" spans="1:25" ht="28.8" x14ac:dyDescent="0.3">
      <c r="A27" s="237" t="s">
        <v>429</v>
      </c>
      <c r="B27" s="182">
        <v>70</v>
      </c>
      <c r="C27" s="182">
        <f>+B27/10*$C$3</f>
        <v>490</v>
      </c>
      <c r="D27" s="188">
        <v>10</v>
      </c>
      <c r="E27" s="111"/>
      <c r="F27" s="161"/>
      <c r="G27" s="161"/>
      <c r="H27" s="111"/>
      <c r="I27" s="111"/>
      <c r="J27" s="111"/>
      <c r="K27" s="111"/>
      <c r="L27" s="111"/>
      <c r="M27" s="111"/>
      <c r="N27" s="111"/>
      <c r="O27" s="111"/>
      <c r="P27" s="111"/>
      <c r="Q27" s="11"/>
      <c r="R27" s="11"/>
      <c r="S27" s="183" t="s">
        <v>367</v>
      </c>
    </row>
    <row r="28" spans="1:25" ht="28.8" x14ac:dyDescent="0.3">
      <c r="A28" s="237" t="s">
        <v>364</v>
      </c>
      <c r="B28" s="182">
        <v>100</v>
      </c>
      <c r="C28" s="182">
        <f>+B28/10*$C$3</f>
        <v>700</v>
      </c>
      <c r="D28" s="188" t="s">
        <v>363</v>
      </c>
      <c r="E28" s="111"/>
      <c r="F28" s="111"/>
      <c r="G28" s="111"/>
      <c r="H28" s="159"/>
      <c r="I28" s="159"/>
      <c r="J28" s="111"/>
      <c r="K28" s="111"/>
      <c r="L28" s="111"/>
      <c r="M28" s="111"/>
      <c r="N28" s="111"/>
      <c r="O28" s="111"/>
      <c r="P28" s="111"/>
      <c r="Q28" s="11"/>
      <c r="R28" s="11"/>
      <c r="S28" s="183" t="s">
        <v>361</v>
      </c>
    </row>
    <row r="29" spans="1:25" x14ac:dyDescent="0.3">
      <c r="A29" s="238" t="s">
        <v>357</v>
      </c>
      <c r="B29" s="39">
        <f>SUM(B26:B28)</f>
        <v>240</v>
      </c>
      <c r="C29" s="39">
        <f>SUM(C26:C28)</f>
        <v>1680</v>
      </c>
      <c r="D29" s="157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91"/>
      <c r="V29" t="s">
        <v>532</v>
      </c>
    </row>
    <row r="43" spans="8:8" x14ac:dyDescent="0.3">
      <c r="H43" t="s">
        <v>470</v>
      </c>
    </row>
  </sheetData>
  <mergeCells count="1">
    <mergeCell ref="A1:S1"/>
  </mergeCells>
  <phoneticPr fontId="5" type="noConversion"/>
  <pageMargins left="0.7" right="0.7" top="0.78740157499999996" bottom="0.78740157499999996" header="0.3" footer="0.3"/>
  <pageSetup paperSize="8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E411B-49FF-4D52-A89D-DE76E710DBC6}">
  <sheetPr>
    <pageSetUpPr fitToPage="1"/>
  </sheetPr>
  <dimension ref="A1:R38"/>
  <sheetViews>
    <sheetView zoomScaleNormal="100" workbookViewId="0">
      <pane ySplit="2" topLeftCell="A29" activePane="bottomLeft" state="frozen"/>
      <selection pane="bottomLeft" sqref="A1:R34"/>
    </sheetView>
  </sheetViews>
  <sheetFormatPr baseColWidth="10" defaultColWidth="11.5546875" defaultRowHeight="14.4" x14ac:dyDescent="0.3"/>
  <cols>
    <col min="1" max="1" width="51.5546875" style="152" customWidth="1"/>
    <col min="2" max="2" width="14.5546875" style="174" customWidth="1"/>
    <col min="3" max="3" width="5.77734375" style="174" customWidth="1"/>
    <col min="4" max="4" width="6.5546875" style="174" bestFit="1" customWidth="1"/>
    <col min="5" max="5" width="26.33203125" style="16" hidden="1" customWidth="1"/>
    <col min="6" max="6" width="4.88671875" customWidth="1"/>
    <col min="7" max="8" width="5" customWidth="1"/>
    <col min="9" max="10" width="4.88671875" customWidth="1"/>
    <col min="11" max="11" width="5" customWidth="1"/>
    <col min="12" max="12" width="4.44140625" customWidth="1"/>
    <col min="13" max="13" width="5.33203125" customWidth="1"/>
    <col min="14" max="14" width="5.21875" customWidth="1"/>
    <col min="15" max="15" width="4.6640625" customWidth="1"/>
    <col min="16" max="17" width="5" customWidth="1"/>
    <col min="18" max="18" width="59.33203125" style="154" customWidth="1"/>
  </cols>
  <sheetData>
    <row r="1" spans="1:18" ht="85.2" customHeight="1" x14ac:dyDescent="0.3">
      <c r="A1" s="323" t="s">
        <v>485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236"/>
    </row>
    <row r="2" spans="1:18" s="1" customFormat="1" ht="56.4" customHeight="1" x14ac:dyDescent="0.3">
      <c r="A2" s="235" t="s">
        <v>292</v>
      </c>
      <c r="B2" s="234" t="s">
        <v>467</v>
      </c>
      <c r="C2" s="233">
        <v>160</v>
      </c>
      <c r="D2" s="231" t="s">
        <v>294</v>
      </c>
      <c r="E2" s="231" t="s">
        <v>295</v>
      </c>
      <c r="F2" s="231" t="s">
        <v>153</v>
      </c>
      <c r="G2" s="231" t="s">
        <v>154</v>
      </c>
      <c r="H2" s="231" t="s">
        <v>155</v>
      </c>
      <c r="I2" s="231" t="s">
        <v>156</v>
      </c>
      <c r="J2" s="231" t="s">
        <v>157</v>
      </c>
      <c r="K2" s="231" t="s">
        <v>158</v>
      </c>
      <c r="L2" s="231" t="s">
        <v>159</v>
      </c>
      <c r="M2" s="231" t="s">
        <v>160</v>
      </c>
      <c r="N2" s="231" t="s">
        <v>161</v>
      </c>
      <c r="O2" s="231" t="s">
        <v>162</v>
      </c>
      <c r="P2" s="231" t="s">
        <v>163</v>
      </c>
      <c r="Q2" s="232" t="s">
        <v>164</v>
      </c>
      <c r="R2" s="231" t="s">
        <v>215</v>
      </c>
    </row>
    <row r="3" spans="1:18" ht="28.8" x14ac:dyDescent="0.3">
      <c r="A3" s="258" t="s">
        <v>412</v>
      </c>
      <c r="B3" s="8">
        <v>20</v>
      </c>
      <c r="C3" s="182">
        <f t="shared" ref="C3:C25" si="0">+B3/100*$C$2</f>
        <v>32</v>
      </c>
      <c r="D3" s="8">
        <v>100</v>
      </c>
      <c r="E3" s="218" t="s">
        <v>411</v>
      </c>
      <c r="F3" s="111"/>
      <c r="G3" s="111"/>
      <c r="H3" s="111"/>
      <c r="I3" s="111"/>
      <c r="J3" s="111"/>
      <c r="K3" s="111"/>
      <c r="L3" s="111"/>
      <c r="M3" s="111"/>
      <c r="N3" s="200"/>
      <c r="O3" s="200"/>
      <c r="P3" s="111"/>
      <c r="Q3" s="217"/>
      <c r="R3" s="115" t="s">
        <v>466</v>
      </c>
    </row>
    <row r="4" spans="1:18" x14ac:dyDescent="0.3">
      <c r="A4" s="227" t="s">
        <v>465</v>
      </c>
      <c r="B4" s="107">
        <v>40</v>
      </c>
      <c r="C4" s="108">
        <f t="shared" si="0"/>
        <v>64</v>
      </c>
      <c r="D4" s="107">
        <v>15</v>
      </c>
      <c r="E4" s="218" t="s">
        <v>464</v>
      </c>
      <c r="F4" s="111"/>
      <c r="G4" s="111"/>
      <c r="H4" s="111"/>
      <c r="I4" s="111"/>
      <c r="J4" s="160"/>
      <c r="K4" s="160"/>
      <c r="L4" s="111"/>
      <c r="M4" s="111"/>
      <c r="N4" s="200"/>
      <c r="O4" s="200"/>
      <c r="P4" s="111"/>
      <c r="Q4" s="217"/>
      <c r="R4" s="230" t="s">
        <v>463</v>
      </c>
    </row>
    <row r="5" spans="1:18" x14ac:dyDescent="0.3">
      <c r="A5" s="115" t="s">
        <v>462</v>
      </c>
      <c r="B5" s="107">
        <v>10</v>
      </c>
      <c r="C5" s="108">
        <f t="shared" si="0"/>
        <v>16</v>
      </c>
      <c r="D5" s="107">
        <v>60</v>
      </c>
      <c r="E5" s="218" t="s">
        <v>354</v>
      </c>
      <c r="F5" s="111"/>
      <c r="G5" s="111"/>
      <c r="H5" s="111"/>
      <c r="I5" s="111"/>
      <c r="J5" s="160"/>
      <c r="K5" s="160"/>
      <c r="L5" s="111"/>
      <c r="M5" s="111"/>
      <c r="N5" s="111"/>
      <c r="O5" s="111"/>
      <c r="P5" s="111"/>
      <c r="Q5" s="217"/>
      <c r="R5" s="115" t="s">
        <v>461</v>
      </c>
    </row>
    <row r="6" spans="1:18" x14ac:dyDescent="0.3">
      <c r="A6" s="115" t="s">
        <v>460</v>
      </c>
      <c r="B6" s="107">
        <v>5</v>
      </c>
      <c r="C6" s="108">
        <f t="shared" si="0"/>
        <v>8</v>
      </c>
      <c r="D6" s="107">
        <v>35</v>
      </c>
      <c r="E6" s="218" t="s">
        <v>459</v>
      </c>
      <c r="F6" s="111"/>
      <c r="G6" s="111"/>
      <c r="H6" s="111"/>
      <c r="I6" s="229"/>
      <c r="J6" s="229"/>
      <c r="K6" s="229"/>
      <c r="L6" s="111"/>
      <c r="M6" s="111"/>
      <c r="N6" s="111"/>
      <c r="O6" s="111"/>
      <c r="P6" s="111"/>
      <c r="Q6" s="217"/>
      <c r="R6" s="115" t="s">
        <v>458</v>
      </c>
    </row>
    <row r="7" spans="1:18" x14ac:dyDescent="0.3">
      <c r="A7" s="115" t="s">
        <v>457</v>
      </c>
      <c r="B7" s="107">
        <v>15</v>
      </c>
      <c r="C7" s="108">
        <f t="shared" si="0"/>
        <v>24</v>
      </c>
      <c r="D7" s="107">
        <v>50</v>
      </c>
      <c r="E7" s="218" t="s">
        <v>338</v>
      </c>
      <c r="F7" s="111"/>
      <c r="G7" s="111"/>
      <c r="H7" s="111"/>
      <c r="I7" s="111"/>
      <c r="J7" s="111"/>
      <c r="K7" s="111"/>
      <c r="L7" s="111"/>
      <c r="M7" s="79"/>
      <c r="N7" s="79"/>
      <c r="O7" s="111"/>
      <c r="P7" s="111"/>
      <c r="Q7" s="217"/>
      <c r="R7" s="115" t="s">
        <v>456</v>
      </c>
    </row>
    <row r="8" spans="1:18" x14ac:dyDescent="0.3">
      <c r="A8" s="80" t="s">
        <v>410</v>
      </c>
      <c r="B8" s="107">
        <v>40</v>
      </c>
      <c r="C8" s="108">
        <f t="shared" si="0"/>
        <v>64</v>
      </c>
      <c r="D8" s="107">
        <v>35</v>
      </c>
      <c r="E8" s="110" t="s">
        <v>409</v>
      </c>
      <c r="F8" s="111"/>
      <c r="G8" s="111"/>
      <c r="H8" s="111"/>
      <c r="I8" s="198"/>
      <c r="J8" s="198"/>
      <c r="K8" s="111"/>
      <c r="L8" s="111"/>
      <c r="M8" s="111"/>
      <c r="N8" s="111"/>
      <c r="O8" s="111"/>
      <c r="P8" s="111"/>
      <c r="Q8" s="217"/>
      <c r="R8" s="115" t="s">
        <v>408</v>
      </c>
    </row>
    <row r="9" spans="1:18" ht="57.6" x14ac:dyDescent="0.3">
      <c r="A9" s="93" t="s">
        <v>407</v>
      </c>
      <c r="B9" s="8">
        <v>40</v>
      </c>
      <c r="C9" s="182">
        <f t="shared" si="0"/>
        <v>64</v>
      </c>
      <c r="D9" s="8">
        <v>40</v>
      </c>
      <c r="E9" s="218" t="s">
        <v>406</v>
      </c>
      <c r="F9" s="111"/>
      <c r="G9" s="111"/>
      <c r="H9" s="111"/>
      <c r="I9" s="197"/>
      <c r="J9" s="197"/>
      <c r="K9" s="111"/>
      <c r="L9" s="111"/>
      <c r="M9" s="111"/>
      <c r="N9" s="111"/>
      <c r="O9" s="111"/>
      <c r="P9" s="111"/>
      <c r="Q9" s="217"/>
      <c r="R9" s="115" t="s">
        <v>455</v>
      </c>
    </row>
    <row r="10" spans="1:18" ht="28.8" x14ac:dyDescent="0.3">
      <c r="A10" s="115" t="s">
        <v>454</v>
      </c>
      <c r="B10" s="107">
        <v>10</v>
      </c>
      <c r="C10" s="108">
        <f t="shared" si="0"/>
        <v>16</v>
      </c>
      <c r="D10" s="107">
        <v>100</v>
      </c>
      <c r="E10" s="218" t="s">
        <v>453</v>
      </c>
      <c r="F10" s="111"/>
      <c r="G10" s="111"/>
      <c r="H10" s="111"/>
      <c r="I10" s="111"/>
      <c r="J10" s="111"/>
      <c r="K10" s="228"/>
      <c r="L10" s="228"/>
      <c r="M10" s="111"/>
      <c r="N10" s="111"/>
      <c r="O10" s="111"/>
      <c r="P10" s="111"/>
      <c r="Q10" s="217"/>
      <c r="R10" s="115" t="s">
        <v>452</v>
      </c>
    </row>
    <row r="11" spans="1:18" x14ac:dyDescent="0.3">
      <c r="A11" s="115" t="s">
        <v>404</v>
      </c>
      <c r="B11" s="107">
        <v>40</v>
      </c>
      <c r="C11" s="108">
        <f t="shared" si="0"/>
        <v>64</v>
      </c>
      <c r="D11" s="107">
        <v>35</v>
      </c>
      <c r="E11" s="218" t="s">
        <v>403</v>
      </c>
      <c r="F11" s="111"/>
      <c r="G11" s="111"/>
      <c r="H11" s="111"/>
      <c r="I11" s="196"/>
      <c r="J11" s="196"/>
      <c r="K11" s="111"/>
      <c r="L11" s="111"/>
      <c r="M11" s="111"/>
      <c r="N11" s="111"/>
      <c r="O11" s="111"/>
      <c r="P11" s="111"/>
      <c r="Q11" s="217"/>
      <c r="R11" s="115" t="s">
        <v>451</v>
      </c>
    </row>
    <row r="12" spans="1:18" x14ac:dyDescent="0.3">
      <c r="A12" s="227" t="s">
        <v>450</v>
      </c>
      <c r="B12" s="107">
        <v>15</v>
      </c>
      <c r="C12" s="108">
        <f t="shared" si="0"/>
        <v>24</v>
      </c>
      <c r="D12" s="107">
        <v>80</v>
      </c>
      <c r="E12" s="218" t="s">
        <v>449</v>
      </c>
      <c r="F12" s="111"/>
      <c r="G12" s="111"/>
      <c r="H12" s="111"/>
      <c r="I12" s="111"/>
      <c r="J12" s="111"/>
      <c r="K12" s="79"/>
      <c r="L12" s="79"/>
      <c r="M12" s="111"/>
      <c r="N12" s="111"/>
      <c r="O12" s="111"/>
      <c r="P12" s="111"/>
      <c r="Q12" s="217"/>
      <c r="R12" s="115" t="s">
        <v>448</v>
      </c>
    </row>
    <row r="13" spans="1:18" x14ac:dyDescent="0.3">
      <c r="A13" s="115" t="s">
        <v>447</v>
      </c>
      <c r="B13" s="107">
        <v>20</v>
      </c>
      <c r="C13" s="108">
        <f t="shared" si="0"/>
        <v>32</v>
      </c>
      <c r="D13" s="107">
        <v>100</v>
      </c>
      <c r="E13" s="218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217"/>
      <c r="R13" s="115" t="s">
        <v>446</v>
      </c>
    </row>
    <row r="14" spans="1:18" ht="43.2" x14ac:dyDescent="0.3">
      <c r="A14" s="192" t="s">
        <v>402</v>
      </c>
      <c r="B14" s="8">
        <v>50</v>
      </c>
      <c r="C14" s="182">
        <f t="shared" si="0"/>
        <v>80</v>
      </c>
      <c r="D14" s="8">
        <v>40</v>
      </c>
      <c r="E14" s="218" t="s">
        <v>401</v>
      </c>
      <c r="F14" s="111"/>
      <c r="G14" s="111"/>
      <c r="H14" s="111"/>
      <c r="I14" s="195"/>
      <c r="J14" s="195"/>
      <c r="K14" s="111"/>
      <c r="L14" s="111"/>
      <c r="M14" s="111"/>
      <c r="N14" s="111"/>
      <c r="O14" s="111"/>
      <c r="P14" s="111"/>
      <c r="Q14" s="217"/>
      <c r="R14" s="115" t="s">
        <v>400</v>
      </c>
    </row>
    <row r="15" spans="1:18" ht="28.8" x14ac:dyDescent="0.3">
      <c r="A15" s="255" t="s">
        <v>399</v>
      </c>
      <c r="B15" s="107">
        <v>50</v>
      </c>
      <c r="C15" s="108">
        <f t="shared" si="0"/>
        <v>80</v>
      </c>
      <c r="D15" s="107">
        <v>40</v>
      </c>
      <c r="E15" s="218" t="s">
        <v>398</v>
      </c>
      <c r="F15" s="111"/>
      <c r="G15" s="111"/>
      <c r="H15" s="111"/>
      <c r="I15" s="194"/>
      <c r="J15" s="194"/>
      <c r="K15" s="194"/>
      <c r="L15" s="111"/>
      <c r="M15" s="111"/>
      <c r="N15" s="111"/>
      <c r="O15" s="111"/>
      <c r="P15" s="111"/>
      <c r="Q15" s="217"/>
      <c r="R15" s="115" t="s">
        <v>445</v>
      </c>
    </row>
    <row r="16" spans="1:18" x14ac:dyDescent="0.3">
      <c r="A16" s="255" t="s">
        <v>397</v>
      </c>
      <c r="B16" s="107">
        <v>50</v>
      </c>
      <c r="C16" s="108">
        <f t="shared" si="0"/>
        <v>80</v>
      </c>
      <c r="D16" s="107">
        <v>35</v>
      </c>
      <c r="E16" s="218" t="s">
        <v>396</v>
      </c>
      <c r="F16" s="111"/>
      <c r="G16" s="111"/>
      <c r="H16" s="111"/>
      <c r="I16" s="111"/>
      <c r="J16" s="79"/>
      <c r="K16" s="79"/>
      <c r="L16" s="79"/>
      <c r="M16" s="111"/>
      <c r="N16" s="111"/>
      <c r="O16" s="111"/>
      <c r="P16" s="111"/>
      <c r="Q16" s="217"/>
      <c r="R16" s="115" t="s">
        <v>444</v>
      </c>
    </row>
    <row r="17" spans="1:18" ht="28.8" x14ac:dyDescent="0.3">
      <c r="A17" s="91" t="s">
        <v>394</v>
      </c>
      <c r="B17" s="8">
        <v>50</v>
      </c>
      <c r="C17" s="182">
        <f t="shared" si="0"/>
        <v>80</v>
      </c>
      <c r="D17" s="8">
        <v>40</v>
      </c>
      <c r="E17" s="218" t="s">
        <v>393</v>
      </c>
      <c r="F17" s="111"/>
      <c r="G17" s="111"/>
      <c r="H17" s="111"/>
      <c r="I17" s="111"/>
      <c r="J17" s="111"/>
      <c r="K17" s="193"/>
      <c r="L17" s="193"/>
      <c r="M17" s="193"/>
      <c r="N17" s="193"/>
      <c r="O17" s="111"/>
      <c r="P17" s="111"/>
      <c r="Q17" s="217"/>
      <c r="R17" s="115" t="s">
        <v>443</v>
      </c>
    </row>
    <row r="18" spans="1:18" x14ac:dyDescent="0.3">
      <c r="A18" s="255" t="s">
        <v>392</v>
      </c>
      <c r="B18" s="107">
        <v>20</v>
      </c>
      <c r="C18" s="108">
        <f t="shared" si="0"/>
        <v>32</v>
      </c>
      <c r="D18" s="107">
        <v>50</v>
      </c>
      <c r="E18" s="218" t="s">
        <v>391</v>
      </c>
      <c r="F18" s="111"/>
      <c r="G18" s="111"/>
      <c r="H18" s="111"/>
      <c r="I18" s="111"/>
      <c r="J18" s="111"/>
      <c r="K18" s="111"/>
      <c r="L18" s="79"/>
      <c r="M18" s="79"/>
      <c r="N18" s="111"/>
      <c r="O18" s="111"/>
      <c r="P18" s="111"/>
      <c r="Q18" s="217"/>
      <c r="R18" s="115" t="s">
        <v>328</v>
      </c>
    </row>
    <row r="19" spans="1:18" x14ac:dyDescent="0.3">
      <c r="A19" s="256" t="s">
        <v>387</v>
      </c>
      <c r="B19" s="107">
        <v>50</v>
      </c>
      <c r="C19" s="108">
        <f t="shared" si="0"/>
        <v>80</v>
      </c>
      <c r="D19" s="107">
        <v>40</v>
      </c>
      <c r="E19" s="218"/>
      <c r="F19" s="111"/>
      <c r="G19" s="111"/>
      <c r="H19" s="111"/>
      <c r="I19" s="111"/>
      <c r="J19" s="226"/>
      <c r="K19" s="226"/>
      <c r="L19" s="111"/>
      <c r="M19" s="111"/>
      <c r="N19" s="111"/>
      <c r="O19" s="111"/>
      <c r="P19" s="111"/>
      <c r="Q19" s="217"/>
      <c r="R19" s="115" t="s">
        <v>442</v>
      </c>
    </row>
    <row r="20" spans="1:18" ht="28.8" x14ac:dyDescent="0.3">
      <c r="A20" s="256" t="s">
        <v>468</v>
      </c>
      <c r="B20" s="107">
        <v>15</v>
      </c>
      <c r="C20" s="108">
        <f t="shared" si="0"/>
        <v>24</v>
      </c>
      <c r="D20" s="107">
        <v>50</v>
      </c>
      <c r="E20" s="218" t="s">
        <v>441</v>
      </c>
      <c r="F20" s="111"/>
      <c r="G20" s="138"/>
      <c r="H20" s="138"/>
      <c r="I20" s="111"/>
      <c r="J20" s="111"/>
      <c r="K20" s="111"/>
      <c r="L20" s="111"/>
      <c r="M20" s="111"/>
      <c r="N20" s="111"/>
      <c r="O20" s="111"/>
      <c r="P20" s="111"/>
      <c r="Q20" s="217"/>
      <c r="R20" s="115"/>
    </row>
    <row r="21" spans="1:18" ht="43.2" x14ac:dyDescent="0.3">
      <c r="A21" s="257" t="s">
        <v>469</v>
      </c>
      <c r="B21" s="8">
        <v>40</v>
      </c>
      <c r="C21" s="182">
        <f t="shared" si="0"/>
        <v>64</v>
      </c>
      <c r="D21" s="8">
        <v>40</v>
      </c>
      <c r="E21" s="218" t="s">
        <v>388</v>
      </c>
      <c r="F21" s="111"/>
      <c r="G21" s="111"/>
      <c r="H21" s="111"/>
      <c r="I21" s="111"/>
      <c r="J21" s="111"/>
      <c r="K21" s="111"/>
      <c r="L21" s="191"/>
      <c r="M21" s="191"/>
      <c r="N21" s="191"/>
      <c r="O21" s="191"/>
      <c r="P21" s="111"/>
      <c r="Q21" s="217"/>
      <c r="R21" s="115" t="s">
        <v>440</v>
      </c>
    </row>
    <row r="22" spans="1:18" x14ac:dyDescent="0.3">
      <c r="A22" s="255" t="s">
        <v>439</v>
      </c>
      <c r="B22" s="107">
        <v>50</v>
      </c>
      <c r="C22" s="108">
        <f t="shared" si="0"/>
        <v>80</v>
      </c>
      <c r="D22" s="107">
        <v>30</v>
      </c>
      <c r="E22" s="218" t="s">
        <v>438</v>
      </c>
      <c r="F22" s="111"/>
      <c r="G22" s="111"/>
      <c r="H22" s="111"/>
      <c r="I22" s="111"/>
      <c r="J22" s="111"/>
      <c r="K22" s="111"/>
      <c r="L22" s="111"/>
      <c r="M22" s="225"/>
      <c r="N22" s="225"/>
      <c r="O22" s="225"/>
      <c r="P22" s="111"/>
      <c r="Q22" s="217"/>
      <c r="R22" s="115" t="s">
        <v>384</v>
      </c>
    </row>
    <row r="23" spans="1:18" ht="57.6" x14ac:dyDescent="0.3">
      <c r="A23" s="192" t="s">
        <v>437</v>
      </c>
      <c r="B23" s="8">
        <v>50</v>
      </c>
      <c r="C23" s="182">
        <f t="shared" si="0"/>
        <v>80</v>
      </c>
      <c r="D23" s="8">
        <v>40</v>
      </c>
      <c r="E23" s="218" t="s">
        <v>436</v>
      </c>
      <c r="F23" s="111"/>
      <c r="G23" s="111"/>
      <c r="H23" s="111"/>
      <c r="I23" s="111"/>
      <c r="J23" s="111"/>
      <c r="K23" s="79"/>
      <c r="L23" s="79"/>
      <c r="M23" s="79"/>
      <c r="N23" s="111"/>
      <c r="O23" s="111"/>
      <c r="P23" s="111"/>
      <c r="Q23" s="217"/>
      <c r="R23" s="115" t="s">
        <v>435</v>
      </c>
    </row>
    <row r="24" spans="1:18" x14ac:dyDescent="0.3">
      <c r="A24" s="115" t="s">
        <v>434</v>
      </c>
      <c r="B24" s="107">
        <v>15</v>
      </c>
      <c r="C24" s="108">
        <f t="shared" si="0"/>
        <v>24</v>
      </c>
      <c r="D24" s="107">
        <v>40</v>
      </c>
      <c r="E24" s="218" t="s">
        <v>433</v>
      </c>
      <c r="F24" s="111"/>
      <c r="G24" s="111"/>
      <c r="H24" s="111"/>
      <c r="I24" s="111"/>
      <c r="J24" s="11"/>
      <c r="K24" s="11"/>
      <c r="L24" s="111"/>
      <c r="M24" s="111"/>
      <c r="N24" s="111"/>
      <c r="O24" s="111"/>
      <c r="P24" s="111"/>
      <c r="Q24" s="217"/>
      <c r="R24" s="115" t="s">
        <v>432</v>
      </c>
    </row>
    <row r="25" spans="1:18" ht="28.8" x14ac:dyDescent="0.3">
      <c r="A25" s="255" t="s">
        <v>386</v>
      </c>
      <c r="B25" s="107">
        <v>80</v>
      </c>
      <c r="C25" s="108">
        <f t="shared" si="0"/>
        <v>128</v>
      </c>
      <c r="D25" s="107">
        <v>15</v>
      </c>
      <c r="E25" s="218" t="s">
        <v>385</v>
      </c>
      <c r="F25" s="111"/>
      <c r="G25" s="111"/>
      <c r="H25" s="111"/>
      <c r="I25" s="189"/>
      <c r="J25" s="189"/>
      <c r="K25" s="111"/>
      <c r="L25" s="111"/>
      <c r="M25" s="111"/>
      <c r="N25" s="111"/>
      <c r="O25" s="111"/>
      <c r="P25" s="111"/>
      <c r="Q25" s="217"/>
      <c r="R25" s="115" t="s">
        <v>431</v>
      </c>
    </row>
    <row r="26" spans="1:18" x14ac:dyDescent="0.3">
      <c r="A26" s="187" t="s">
        <v>356</v>
      </c>
      <c r="B26" s="86">
        <f>SUM(B3:B25)</f>
        <v>775</v>
      </c>
      <c r="C26" s="39">
        <f>SUM(C3:C25)</f>
        <v>1240</v>
      </c>
      <c r="D26" s="8"/>
      <c r="E26" s="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224"/>
      <c r="R26" s="186"/>
    </row>
    <row r="27" spans="1:18" x14ac:dyDescent="0.3">
      <c r="A27" s="223"/>
      <c r="B27" s="223"/>
      <c r="C27" s="223"/>
      <c r="D27" s="223"/>
      <c r="E27" s="223"/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2"/>
    </row>
    <row r="28" spans="1:18" x14ac:dyDescent="0.3">
      <c r="A28" s="333" t="s">
        <v>373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0"/>
    </row>
    <row r="29" spans="1:18" ht="43.2" x14ac:dyDescent="0.3">
      <c r="A29" s="91" t="s">
        <v>381</v>
      </c>
      <c r="B29" s="8">
        <v>30</v>
      </c>
      <c r="C29" s="182">
        <f>+B29/100*$C$2</f>
        <v>48</v>
      </c>
      <c r="D29" s="8">
        <v>15</v>
      </c>
      <c r="E29" s="218" t="s">
        <v>380</v>
      </c>
      <c r="F29" s="111"/>
      <c r="G29" s="111"/>
      <c r="H29" s="219"/>
      <c r="I29" s="219"/>
      <c r="J29" s="111"/>
      <c r="K29" s="111"/>
      <c r="L29" s="111"/>
      <c r="M29" s="111"/>
      <c r="N29" s="111"/>
      <c r="O29" s="111"/>
      <c r="P29" s="111"/>
      <c r="Q29" s="217"/>
      <c r="R29" s="80" t="s">
        <v>430</v>
      </c>
    </row>
    <row r="30" spans="1:18" x14ac:dyDescent="0.3">
      <c r="A30" s="54" t="s">
        <v>429</v>
      </c>
      <c r="B30" s="107">
        <v>50</v>
      </c>
      <c r="C30" s="108">
        <f>+B30/100*$C$2</f>
        <v>80</v>
      </c>
      <c r="D30" s="150">
        <v>10</v>
      </c>
      <c r="E30" s="110" t="s">
        <v>369</v>
      </c>
      <c r="F30" s="111"/>
      <c r="G30" s="161"/>
      <c r="H30" s="161"/>
      <c r="I30" s="111"/>
      <c r="J30" s="111"/>
      <c r="K30" s="111"/>
      <c r="L30" s="111"/>
      <c r="M30" s="111"/>
      <c r="N30" s="111"/>
      <c r="O30" s="111"/>
      <c r="P30" s="111"/>
      <c r="Q30" s="217"/>
      <c r="R30" s="115" t="s">
        <v>428</v>
      </c>
    </row>
    <row r="31" spans="1:18" x14ac:dyDescent="0.3">
      <c r="A31" s="54" t="s">
        <v>427</v>
      </c>
      <c r="B31" s="107">
        <v>30</v>
      </c>
      <c r="C31" s="108">
        <f>+B31/100*$C$2</f>
        <v>48</v>
      </c>
      <c r="D31" s="107">
        <v>35</v>
      </c>
      <c r="E31" s="218" t="s">
        <v>426</v>
      </c>
      <c r="F31" s="111"/>
      <c r="G31" s="111"/>
      <c r="H31" s="111"/>
      <c r="I31" s="111"/>
      <c r="J31" s="79"/>
      <c r="K31" s="79"/>
      <c r="L31" s="111"/>
      <c r="M31" s="111"/>
      <c r="N31" s="111"/>
      <c r="O31" s="111"/>
      <c r="P31" s="111"/>
      <c r="Q31" s="217"/>
      <c r="R31" s="79" t="s">
        <v>425</v>
      </c>
    </row>
    <row r="32" spans="1:18" x14ac:dyDescent="0.3">
      <c r="A32" s="145" t="s">
        <v>378</v>
      </c>
      <c r="B32" s="107">
        <v>30</v>
      </c>
      <c r="C32" s="108">
        <f>+B32/100*$C$2</f>
        <v>48</v>
      </c>
      <c r="D32" s="107" t="s">
        <v>377</v>
      </c>
      <c r="E32" s="218" t="s">
        <v>376</v>
      </c>
      <c r="F32" s="111"/>
      <c r="G32" s="79"/>
      <c r="H32" s="79"/>
      <c r="I32" s="79"/>
      <c r="J32" s="111"/>
      <c r="K32" s="111"/>
      <c r="L32" s="111"/>
      <c r="M32" s="111"/>
      <c r="N32" s="111"/>
      <c r="O32" s="111"/>
      <c r="P32" s="111"/>
      <c r="Q32" s="217"/>
      <c r="R32" s="80" t="s">
        <v>424</v>
      </c>
    </row>
    <row r="33" spans="1:18" x14ac:dyDescent="0.3">
      <c r="A33" s="145" t="s">
        <v>423</v>
      </c>
      <c r="B33" s="107">
        <v>30</v>
      </c>
      <c r="C33" s="108">
        <f>+B33/100*$C$2</f>
        <v>48</v>
      </c>
      <c r="D33" s="107">
        <v>45</v>
      </c>
      <c r="E33" s="218" t="s">
        <v>374</v>
      </c>
      <c r="F33" s="111"/>
      <c r="G33" s="111"/>
      <c r="H33" s="112"/>
      <c r="I33" s="112"/>
      <c r="J33" s="111"/>
      <c r="K33" s="111"/>
      <c r="L33" s="111"/>
      <c r="M33" s="111"/>
      <c r="N33" s="111"/>
      <c r="O33" s="111"/>
      <c r="P33" s="111"/>
      <c r="Q33" s="217"/>
      <c r="R33" s="80" t="s">
        <v>422</v>
      </c>
    </row>
    <row r="34" spans="1:18" x14ac:dyDescent="0.3">
      <c r="A34" s="216" t="s">
        <v>357</v>
      </c>
      <c r="B34" s="103">
        <f>SUM(B29:B33)</f>
        <v>170</v>
      </c>
      <c r="C34" s="215">
        <f>SUM(C29:C33)</f>
        <v>272</v>
      </c>
      <c r="D34" s="213"/>
      <c r="E34" s="214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2"/>
      <c r="R34" s="211"/>
    </row>
    <row r="38" spans="1:18" x14ac:dyDescent="0.3">
      <c r="A38" s="175"/>
    </row>
  </sheetData>
  <mergeCells count="1">
    <mergeCell ref="A1:Q1"/>
  </mergeCells>
  <pageMargins left="0.7" right="0.7" top="0.78740157499999996" bottom="0.78740157499999996" header="0.3" footer="0.3"/>
  <pageSetup paperSize="8" scale="9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440D9-E93B-426C-9BFC-BB0527424464}">
  <sheetPr>
    <pageSetUpPr fitToPage="1"/>
  </sheetPr>
  <dimension ref="A1:Q32"/>
  <sheetViews>
    <sheetView zoomScaleNormal="100" workbookViewId="0">
      <pane ySplit="3" topLeftCell="A26" activePane="bottomLeft" state="frozen"/>
      <selection pane="bottomLeft" sqref="A1:Q28"/>
    </sheetView>
  </sheetViews>
  <sheetFormatPr baseColWidth="10" defaultColWidth="11.5546875" defaultRowHeight="14.4" x14ac:dyDescent="0.3"/>
  <cols>
    <col min="1" max="1" width="29.33203125" style="152" customWidth="1"/>
    <col min="2" max="3" width="18.21875" style="174" customWidth="1"/>
    <col min="4" max="4" width="11.5546875" style="174"/>
    <col min="17" max="17" width="42.44140625" style="154" customWidth="1"/>
  </cols>
  <sheetData>
    <row r="1" spans="1:17" ht="84.6" customHeight="1" x14ac:dyDescent="0.3">
      <c r="A1" s="298" t="s">
        <v>493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</row>
    <row r="2" spans="1:17" ht="84.6" customHeight="1" x14ac:dyDescent="0.3">
      <c r="A2" s="206"/>
      <c r="B2" s="208"/>
      <c r="C2" s="207" t="s">
        <v>486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</row>
    <row r="3" spans="1:17" ht="18" x14ac:dyDescent="0.3">
      <c r="A3" s="205"/>
      <c r="B3" s="204" t="s">
        <v>413</v>
      </c>
      <c r="C3" s="204">
        <v>273</v>
      </c>
      <c r="D3" s="202" t="s">
        <v>294</v>
      </c>
      <c r="E3" s="202" t="s">
        <v>153</v>
      </c>
      <c r="F3" s="202" t="s">
        <v>154</v>
      </c>
      <c r="G3" s="202" t="s">
        <v>155</v>
      </c>
      <c r="H3" s="202" t="s">
        <v>156</v>
      </c>
      <c r="I3" s="202" t="s">
        <v>157</v>
      </c>
      <c r="J3" s="202" t="s">
        <v>158</v>
      </c>
      <c r="K3" s="202" t="s">
        <v>159</v>
      </c>
      <c r="L3" s="202" t="s">
        <v>160</v>
      </c>
      <c r="M3" s="202" t="s">
        <v>161</v>
      </c>
      <c r="N3" s="202" t="s">
        <v>162</v>
      </c>
      <c r="O3" s="202" t="s">
        <v>163</v>
      </c>
      <c r="P3" s="202" t="s">
        <v>164</v>
      </c>
      <c r="Q3" s="201" t="s">
        <v>215</v>
      </c>
    </row>
    <row r="4" spans="1:17" ht="28.8" x14ac:dyDescent="0.3">
      <c r="A4" s="254" t="s">
        <v>414</v>
      </c>
      <c r="B4" s="182">
        <v>5</v>
      </c>
      <c r="C4" s="182">
        <f t="shared" ref="C4:C15" si="0">+B4/10*$C$3</f>
        <v>136.5</v>
      </c>
      <c r="D4" s="181">
        <v>50</v>
      </c>
      <c r="E4" s="111"/>
      <c r="F4" s="111"/>
      <c r="G4" s="111"/>
      <c r="H4" s="111"/>
      <c r="I4" s="111"/>
      <c r="J4" s="111"/>
      <c r="K4" s="79"/>
      <c r="L4" s="79"/>
      <c r="M4" s="111"/>
      <c r="N4" s="111"/>
      <c r="O4" s="111"/>
      <c r="P4" s="111"/>
      <c r="Q4" s="180" t="s">
        <v>329</v>
      </c>
    </row>
    <row r="5" spans="1:17" ht="28.8" x14ac:dyDescent="0.3">
      <c r="A5" s="254" t="s">
        <v>415</v>
      </c>
      <c r="B5" s="182">
        <v>5</v>
      </c>
      <c r="C5" s="182">
        <f t="shared" si="0"/>
        <v>136.5</v>
      </c>
      <c r="D5" s="181">
        <v>30</v>
      </c>
      <c r="E5" s="111"/>
      <c r="F5" s="111"/>
      <c r="G5" s="111"/>
      <c r="H5" s="111"/>
      <c r="I5" s="111"/>
      <c r="J5" s="111"/>
      <c r="K5" s="209"/>
      <c r="L5" s="209"/>
      <c r="M5" s="209"/>
      <c r="N5" s="111"/>
      <c r="O5" s="111"/>
      <c r="P5" s="111"/>
      <c r="Q5" s="180" t="s">
        <v>329</v>
      </c>
    </row>
    <row r="6" spans="1:17" ht="28.8" x14ac:dyDescent="0.3">
      <c r="A6" s="190" t="s">
        <v>416</v>
      </c>
      <c r="B6" s="182">
        <v>3</v>
      </c>
      <c r="C6" s="182">
        <f t="shared" si="0"/>
        <v>81.899999999999991</v>
      </c>
      <c r="D6" s="181">
        <v>15</v>
      </c>
      <c r="E6" s="111"/>
      <c r="F6" s="111"/>
      <c r="G6" s="210"/>
      <c r="H6" s="210"/>
      <c r="I6" s="111"/>
      <c r="J6" s="111"/>
      <c r="K6" s="111"/>
      <c r="L6" s="111"/>
      <c r="M6" s="111"/>
      <c r="N6" s="111"/>
      <c r="O6" s="111"/>
      <c r="P6" s="111"/>
      <c r="Q6" s="180"/>
    </row>
    <row r="7" spans="1:17" ht="28.8" x14ac:dyDescent="0.3">
      <c r="A7" s="199" t="s">
        <v>410</v>
      </c>
      <c r="B7" s="182">
        <v>10</v>
      </c>
      <c r="C7" s="182">
        <f t="shared" si="0"/>
        <v>273</v>
      </c>
      <c r="D7" s="181">
        <v>35</v>
      </c>
      <c r="E7" s="111"/>
      <c r="F7" s="111"/>
      <c r="G7" s="111"/>
      <c r="H7" s="198"/>
      <c r="I7" s="198"/>
      <c r="J7" s="111"/>
      <c r="K7" s="111"/>
      <c r="L7" s="111"/>
      <c r="M7" s="111"/>
      <c r="N7" s="111"/>
      <c r="O7" s="111"/>
      <c r="P7" s="111"/>
      <c r="Q7" s="110" t="s">
        <v>408</v>
      </c>
    </row>
    <row r="8" spans="1:17" ht="28.8" x14ac:dyDescent="0.3">
      <c r="A8" s="91" t="s">
        <v>407</v>
      </c>
      <c r="B8" s="182">
        <v>5</v>
      </c>
      <c r="C8" s="182">
        <f t="shared" si="0"/>
        <v>136.5</v>
      </c>
      <c r="D8" s="181">
        <v>40</v>
      </c>
      <c r="E8" s="111"/>
      <c r="F8" s="111"/>
      <c r="G8" s="111"/>
      <c r="H8" s="197"/>
      <c r="I8" s="197"/>
      <c r="J8" s="111"/>
      <c r="K8" s="111"/>
      <c r="L8" s="111"/>
      <c r="M8" s="111"/>
      <c r="N8" s="111"/>
      <c r="O8" s="111"/>
      <c r="P8" s="111"/>
      <c r="Q8" s="180" t="s">
        <v>405</v>
      </c>
    </row>
    <row r="9" spans="1:17" ht="28.8" x14ac:dyDescent="0.3">
      <c r="A9" s="192" t="s">
        <v>404</v>
      </c>
      <c r="B9" s="182">
        <v>5</v>
      </c>
      <c r="C9" s="182">
        <f t="shared" si="0"/>
        <v>136.5</v>
      </c>
      <c r="D9" s="181">
        <v>35</v>
      </c>
      <c r="E9" s="111"/>
      <c r="F9" s="111"/>
      <c r="G9" s="111"/>
      <c r="H9" s="196"/>
      <c r="I9" s="196"/>
      <c r="J9" s="111"/>
      <c r="K9" s="111"/>
      <c r="L9" s="111"/>
      <c r="M9" s="111"/>
      <c r="N9" s="111"/>
      <c r="O9" s="111"/>
      <c r="P9" s="111"/>
      <c r="Q9" s="180" t="s">
        <v>296</v>
      </c>
    </row>
    <row r="10" spans="1:17" ht="28.8" x14ac:dyDescent="0.3">
      <c r="A10" s="192" t="s">
        <v>418</v>
      </c>
      <c r="B10" s="182">
        <v>3</v>
      </c>
      <c r="C10" s="182">
        <f t="shared" si="0"/>
        <v>81.899999999999991</v>
      </c>
      <c r="D10" s="181">
        <v>40</v>
      </c>
      <c r="E10" s="111"/>
      <c r="F10" s="111"/>
      <c r="G10" s="111"/>
      <c r="H10" s="112"/>
      <c r="I10" s="112"/>
      <c r="J10" s="112"/>
      <c r="K10" s="111"/>
      <c r="L10" s="111"/>
      <c r="M10" s="111"/>
      <c r="N10" s="111"/>
      <c r="O10" s="111"/>
      <c r="P10" s="111"/>
      <c r="Q10" s="180" t="s">
        <v>296</v>
      </c>
    </row>
    <row r="11" spans="1:17" ht="57.6" x14ac:dyDescent="0.3">
      <c r="A11" s="192" t="s">
        <v>402</v>
      </c>
      <c r="B11" s="182">
        <v>5</v>
      </c>
      <c r="C11" s="182">
        <f t="shared" si="0"/>
        <v>136.5</v>
      </c>
      <c r="D11" s="181">
        <v>40</v>
      </c>
      <c r="E11" s="111"/>
      <c r="F11" s="111"/>
      <c r="G11" s="111"/>
      <c r="H11" s="195"/>
      <c r="I11" s="195"/>
      <c r="J11" s="111"/>
      <c r="K11" s="111"/>
      <c r="L11" s="111"/>
      <c r="M11" s="111"/>
      <c r="N11" s="111"/>
      <c r="O11" s="111"/>
      <c r="P11" s="111"/>
      <c r="Q11" s="180" t="s">
        <v>400</v>
      </c>
    </row>
    <row r="12" spans="1:17" ht="43.2" x14ac:dyDescent="0.3">
      <c r="A12" s="192" t="s">
        <v>399</v>
      </c>
      <c r="B12" s="182">
        <v>5</v>
      </c>
      <c r="C12" s="182">
        <f t="shared" si="0"/>
        <v>136.5</v>
      </c>
      <c r="D12" s="181">
        <v>40</v>
      </c>
      <c r="E12" s="111"/>
      <c r="F12" s="111"/>
      <c r="G12" s="111"/>
      <c r="H12" s="194"/>
      <c r="I12" s="194"/>
      <c r="J12" s="194"/>
      <c r="K12" s="111"/>
      <c r="L12" s="111"/>
      <c r="M12" s="111"/>
      <c r="N12" s="111"/>
      <c r="O12" s="111"/>
      <c r="P12" s="111"/>
      <c r="Q12" s="180" t="s">
        <v>384</v>
      </c>
    </row>
    <row r="13" spans="1:17" ht="28.8" x14ac:dyDescent="0.3">
      <c r="A13" s="192" t="s">
        <v>490</v>
      </c>
      <c r="B13" s="182">
        <v>7</v>
      </c>
      <c r="C13" s="182">
        <f t="shared" si="0"/>
        <v>191.1</v>
      </c>
      <c r="D13" s="181">
        <v>25</v>
      </c>
      <c r="E13" s="111"/>
      <c r="F13" s="111"/>
      <c r="G13" s="111"/>
      <c r="H13" s="111"/>
      <c r="I13" s="79"/>
      <c r="J13" s="79"/>
      <c r="K13" s="79"/>
      <c r="L13" s="111"/>
      <c r="M13" s="111"/>
      <c r="N13" s="111"/>
      <c r="O13" s="111"/>
      <c r="P13" s="111"/>
      <c r="Q13" s="180" t="s">
        <v>395</v>
      </c>
    </row>
    <row r="14" spans="1:17" ht="28.8" x14ac:dyDescent="0.3">
      <c r="A14" s="192" t="s">
        <v>392</v>
      </c>
      <c r="B14" s="182">
        <v>3</v>
      </c>
      <c r="C14" s="182">
        <f t="shared" si="0"/>
        <v>81.899999999999991</v>
      </c>
      <c r="D14" s="181">
        <v>50</v>
      </c>
      <c r="E14" s="111"/>
      <c r="F14" s="111"/>
      <c r="G14" s="111"/>
      <c r="H14" s="111"/>
      <c r="I14" s="111"/>
      <c r="J14" s="111"/>
      <c r="K14" s="79"/>
      <c r="L14" s="79"/>
      <c r="M14" s="111"/>
      <c r="N14" s="111"/>
      <c r="O14" s="111"/>
      <c r="P14" s="111"/>
      <c r="Q14" s="180" t="s">
        <v>390</v>
      </c>
    </row>
    <row r="15" spans="1:17" ht="28.8" x14ac:dyDescent="0.3">
      <c r="A15" s="91" t="s">
        <v>389</v>
      </c>
      <c r="B15" s="182">
        <v>5</v>
      </c>
      <c r="C15" s="182">
        <f t="shared" si="0"/>
        <v>136.5</v>
      </c>
      <c r="D15" s="181">
        <v>40</v>
      </c>
      <c r="E15" s="111"/>
      <c r="F15" s="111"/>
      <c r="G15" s="111"/>
      <c r="H15" s="111"/>
      <c r="I15" s="111"/>
      <c r="J15" s="111"/>
      <c r="K15" s="191"/>
      <c r="L15" s="191"/>
      <c r="M15" s="191"/>
      <c r="N15" s="191"/>
      <c r="O15" s="111"/>
      <c r="P15" s="111"/>
      <c r="Q15" s="180"/>
    </row>
    <row r="16" spans="1:17" ht="28.8" x14ac:dyDescent="0.3">
      <c r="A16" s="91" t="s">
        <v>420</v>
      </c>
      <c r="B16" s="182">
        <v>3</v>
      </c>
      <c r="C16" s="182">
        <f t="shared" ref="C16:C18" si="1">+B16/10*$C$3</f>
        <v>81.899999999999991</v>
      </c>
      <c r="D16" s="181">
        <v>40</v>
      </c>
      <c r="E16" s="111"/>
      <c r="F16" s="111"/>
      <c r="G16" s="111"/>
      <c r="H16" s="111"/>
      <c r="I16" s="79"/>
      <c r="J16" s="79"/>
      <c r="K16" s="111"/>
      <c r="L16" s="111"/>
      <c r="M16" s="111"/>
      <c r="N16" s="111"/>
      <c r="O16" s="111"/>
      <c r="P16" s="111"/>
      <c r="Q16" s="180"/>
    </row>
    <row r="17" spans="1:17" x14ac:dyDescent="0.3">
      <c r="A17" s="192" t="s">
        <v>417</v>
      </c>
      <c r="B17" s="182">
        <v>3</v>
      </c>
      <c r="C17" s="182">
        <f t="shared" si="1"/>
        <v>81.899999999999991</v>
      </c>
      <c r="D17" s="181">
        <v>40</v>
      </c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80"/>
    </row>
    <row r="18" spans="1:17" x14ac:dyDescent="0.3">
      <c r="A18" s="192" t="s">
        <v>419</v>
      </c>
      <c r="B18" s="182">
        <v>5</v>
      </c>
      <c r="C18" s="182">
        <f t="shared" si="1"/>
        <v>136.5</v>
      </c>
      <c r="D18" s="181">
        <v>30</v>
      </c>
      <c r="E18" s="111"/>
      <c r="F18" s="111"/>
      <c r="G18" s="111"/>
      <c r="H18" s="111"/>
      <c r="I18" s="79"/>
      <c r="J18" s="79"/>
      <c r="K18" s="111"/>
      <c r="L18" s="111"/>
      <c r="M18" s="111"/>
      <c r="N18" s="111"/>
      <c r="O18" s="111"/>
      <c r="P18" s="111"/>
      <c r="Q18" s="180"/>
    </row>
    <row r="19" spans="1:17" ht="28.8" x14ac:dyDescent="0.3">
      <c r="A19" s="190" t="s">
        <v>386</v>
      </c>
      <c r="B19" s="182">
        <v>10</v>
      </c>
      <c r="C19" s="182">
        <f>+B19/10*$C$3</f>
        <v>273</v>
      </c>
      <c r="D19" s="181">
        <v>15</v>
      </c>
      <c r="E19" s="111"/>
      <c r="F19" s="111"/>
      <c r="G19" s="111"/>
      <c r="H19" s="189"/>
      <c r="I19" s="189"/>
      <c r="J19" s="111"/>
      <c r="K19" s="111"/>
      <c r="L19" s="111"/>
      <c r="M19" s="111"/>
      <c r="N19" s="111"/>
      <c r="O19" s="111"/>
      <c r="P19" s="111"/>
      <c r="Q19" s="180" t="s">
        <v>384</v>
      </c>
    </row>
    <row r="20" spans="1:17" x14ac:dyDescent="0.3">
      <c r="A20" s="199" t="s">
        <v>383</v>
      </c>
      <c r="B20" s="182">
        <v>7</v>
      </c>
      <c r="C20" s="182">
        <f>+B20/10*$C$3</f>
        <v>191.1</v>
      </c>
      <c r="D20" s="188" t="s">
        <v>382</v>
      </c>
      <c r="E20" s="111"/>
      <c r="F20" s="111"/>
      <c r="G20" s="111"/>
      <c r="H20" s="111"/>
      <c r="I20" s="111"/>
      <c r="J20" s="111"/>
      <c r="K20" s="111"/>
      <c r="L20" s="111"/>
      <c r="M20" s="143"/>
      <c r="N20" s="143"/>
      <c r="O20" s="111"/>
      <c r="P20" s="111"/>
      <c r="Q20" s="110"/>
    </row>
    <row r="21" spans="1:17" x14ac:dyDescent="0.3">
      <c r="A21" s="187" t="s">
        <v>356</v>
      </c>
      <c r="B21" s="39">
        <f>SUM(B4:B20)</f>
        <v>89</v>
      </c>
      <c r="C21" s="39">
        <f>SUM(C4:C20)</f>
        <v>2429.7000000000003</v>
      </c>
      <c r="D21" s="8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186"/>
    </row>
    <row r="22" spans="1:17" ht="49.2" customHeight="1" x14ac:dyDescent="0.3">
      <c r="A22" s="325"/>
      <c r="B22" s="325"/>
      <c r="C22" s="325"/>
      <c r="D22" s="325"/>
      <c r="E22" s="325"/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  <c r="Q22" s="326"/>
    </row>
    <row r="23" spans="1:17" ht="28.2" customHeight="1" x14ac:dyDescent="0.3">
      <c r="A23" s="91" t="s">
        <v>381</v>
      </c>
      <c r="B23" s="182">
        <v>30</v>
      </c>
      <c r="C23" s="182">
        <f>+B23/10*$C$3</f>
        <v>819</v>
      </c>
      <c r="D23" s="181">
        <v>15</v>
      </c>
      <c r="E23" s="111"/>
      <c r="F23" s="185"/>
      <c r="G23" s="185"/>
      <c r="H23" s="185"/>
      <c r="I23" s="111"/>
      <c r="J23" s="111"/>
      <c r="K23" s="111"/>
      <c r="L23" s="111"/>
      <c r="M23" s="111"/>
      <c r="N23" s="111"/>
      <c r="O23" s="111"/>
      <c r="P23" s="111"/>
      <c r="Q23" s="180" t="s">
        <v>367</v>
      </c>
    </row>
    <row r="24" spans="1:17" ht="28.8" x14ac:dyDescent="0.3">
      <c r="A24" s="91" t="s">
        <v>379</v>
      </c>
      <c r="B24" s="182">
        <v>25</v>
      </c>
      <c r="C24" s="182">
        <f>+B24/10*$C$3</f>
        <v>682.5</v>
      </c>
      <c r="D24" s="181">
        <v>10</v>
      </c>
      <c r="E24" s="111"/>
      <c r="F24" s="184"/>
      <c r="G24" s="184"/>
      <c r="H24" s="111"/>
      <c r="I24" s="111"/>
      <c r="J24" s="111"/>
      <c r="K24" s="111"/>
      <c r="L24" s="111"/>
      <c r="M24" s="111"/>
      <c r="N24" s="111"/>
      <c r="O24" s="111"/>
      <c r="P24" s="111"/>
      <c r="Q24" s="180" t="s">
        <v>367</v>
      </c>
    </row>
    <row r="25" spans="1:17" ht="28.8" x14ac:dyDescent="0.3">
      <c r="A25" s="254" t="s">
        <v>378</v>
      </c>
      <c r="B25" s="182">
        <v>30</v>
      </c>
      <c r="C25" s="182">
        <f>+B25/10*$C$3</f>
        <v>819</v>
      </c>
      <c r="D25" s="181" t="s">
        <v>377</v>
      </c>
      <c r="E25" s="111"/>
      <c r="F25" s="79"/>
      <c r="G25" s="79"/>
      <c r="H25" s="79"/>
      <c r="I25" s="111"/>
      <c r="J25" s="111"/>
      <c r="K25" s="111"/>
      <c r="L25" s="111"/>
      <c r="M25" s="111"/>
      <c r="N25" s="111"/>
      <c r="O25" s="111"/>
      <c r="P25" s="111"/>
      <c r="Q25" s="180" t="s">
        <v>367</v>
      </c>
    </row>
    <row r="26" spans="1:17" x14ac:dyDescent="0.3">
      <c r="A26" s="254" t="s">
        <v>421</v>
      </c>
      <c r="B26" s="182">
        <v>20</v>
      </c>
      <c r="C26" s="182">
        <f>+B26/10*$C$3</f>
        <v>546</v>
      </c>
      <c r="D26" s="181">
        <v>30</v>
      </c>
      <c r="E26" s="111"/>
      <c r="F26" s="79"/>
      <c r="G26" s="79"/>
      <c r="H26" s="111"/>
      <c r="I26" s="111"/>
      <c r="J26" s="111"/>
      <c r="K26" s="111"/>
      <c r="L26" s="111"/>
      <c r="M26" s="111"/>
      <c r="N26" s="111"/>
      <c r="O26" s="111"/>
      <c r="P26" s="111"/>
      <c r="Q26" s="180"/>
    </row>
    <row r="27" spans="1:17" ht="28.8" x14ac:dyDescent="0.3">
      <c r="A27" s="91" t="s">
        <v>375</v>
      </c>
      <c r="B27" s="182">
        <v>20</v>
      </c>
      <c r="C27" s="182">
        <f>+B27/10*$C$3</f>
        <v>546</v>
      </c>
      <c r="D27" s="181">
        <v>40</v>
      </c>
      <c r="E27" s="111"/>
      <c r="F27" s="111"/>
      <c r="G27" s="112"/>
      <c r="H27" s="112"/>
      <c r="I27" s="111"/>
      <c r="J27" s="111"/>
      <c r="K27" s="111"/>
      <c r="L27" s="111"/>
      <c r="M27" s="111"/>
      <c r="N27" s="111"/>
      <c r="O27" s="111"/>
      <c r="P27" s="111"/>
      <c r="Q27" s="180" t="s">
        <v>367</v>
      </c>
    </row>
    <row r="28" spans="1:17" ht="27.6" customHeight="1" x14ac:dyDescent="0.3">
      <c r="A28" s="179" t="s">
        <v>357</v>
      </c>
      <c r="B28" s="178">
        <f>SUM(B23:B27)</f>
        <v>125</v>
      </c>
      <c r="C28" s="178">
        <f>SUM(C23:C27)</f>
        <v>3412.5</v>
      </c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6"/>
    </row>
    <row r="32" spans="1:17" x14ac:dyDescent="0.3">
      <c r="A32" s="175"/>
    </row>
  </sheetData>
  <mergeCells count="2">
    <mergeCell ref="A1:Q1"/>
    <mergeCell ref="A22:Q22"/>
  </mergeCells>
  <pageMargins left="0.7" right="0.7" top="0.78740157499999996" bottom="0.78740157499999996" header="0.3" footer="0.3"/>
  <pageSetup paperSize="8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C656-1B41-4DE9-8127-7807E25759A8}">
  <sheetPr>
    <pageSetUpPr fitToPage="1"/>
  </sheetPr>
  <dimension ref="A1:T36"/>
  <sheetViews>
    <sheetView zoomScaleNormal="100" workbookViewId="0">
      <pane ySplit="3" topLeftCell="A30" activePane="bottomLeft" state="frozen"/>
      <selection pane="bottomLeft" sqref="A1:T36"/>
    </sheetView>
  </sheetViews>
  <sheetFormatPr baseColWidth="10" defaultColWidth="11.5546875" defaultRowHeight="14.4" x14ac:dyDescent="0.3"/>
  <cols>
    <col min="1" max="1" width="46" style="154" bestFit="1" customWidth="1"/>
    <col min="2" max="2" width="13.21875" style="59" customWidth="1"/>
    <col min="3" max="3" width="16.109375" style="156" customWidth="1"/>
    <col min="4" max="4" width="8.77734375" style="155" bestFit="1" customWidth="1"/>
    <col min="5" max="5" width="3.77734375" bestFit="1" customWidth="1"/>
    <col min="6" max="6" width="4" bestFit="1" customWidth="1"/>
    <col min="7" max="7" width="4.33203125" bestFit="1" customWidth="1"/>
    <col min="8" max="8" width="4.109375" bestFit="1" customWidth="1"/>
    <col min="9" max="9" width="4.33203125" bestFit="1" customWidth="1"/>
    <col min="10" max="10" width="3.88671875" bestFit="1" customWidth="1"/>
    <col min="11" max="11" width="3.21875" bestFit="1" customWidth="1"/>
    <col min="12" max="12" width="4.44140625" bestFit="1" customWidth="1"/>
    <col min="13" max="14" width="4.109375" bestFit="1" customWidth="1"/>
    <col min="15" max="15" width="4.5546875" bestFit="1" customWidth="1"/>
    <col min="16" max="16" width="4" bestFit="1" customWidth="1"/>
    <col min="17" max="17" width="10.33203125" bestFit="1" customWidth="1"/>
    <col min="18" max="18" width="15.6640625" bestFit="1" customWidth="1"/>
    <col min="19" max="19" width="9.33203125" style="153" bestFit="1" customWidth="1"/>
    <col min="20" max="20" width="29.77734375" style="152" bestFit="1" customWidth="1"/>
  </cols>
  <sheetData>
    <row r="1" spans="1:20" ht="54" customHeight="1" x14ac:dyDescent="0.3">
      <c r="A1" s="327" t="s">
        <v>492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95"/>
      <c r="R1" s="95"/>
      <c r="S1" s="96"/>
      <c r="T1" s="97"/>
    </row>
    <row r="2" spans="1:20" ht="28.8" x14ac:dyDescent="0.3">
      <c r="A2" s="95"/>
      <c r="B2" s="95"/>
      <c r="C2" s="98" t="s">
        <v>491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6"/>
      <c r="T2" s="95"/>
    </row>
    <row r="3" spans="1:20" x14ac:dyDescent="0.3">
      <c r="A3" s="99" t="s">
        <v>292</v>
      </c>
      <c r="B3" s="100" t="s">
        <v>293</v>
      </c>
      <c r="C3" s="101">
        <v>195</v>
      </c>
      <c r="D3" s="102" t="s">
        <v>294</v>
      </c>
      <c r="E3" s="103" t="s">
        <v>153</v>
      </c>
      <c r="F3" s="103" t="s">
        <v>154</v>
      </c>
      <c r="G3" s="103" t="s">
        <v>155</v>
      </c>
      <c r="H3" s="103" t="s">
        <v>156</v>
      </c>
      <c r="I3" s="103" t="s">
        <v>157</v>
      </c>
      <c r="J3" s="103" t="s">
        <v>158</v>
      </c>
      <c r="K3" s="103" t="s">
        <v>159</v>
      </c>
      <c r="L3" s="103" t="s">
        <v>160</v>
      </c>
      <c r="M3" s="103" t="s">
        <v>161</v>
      </c>
      <c r="N3" s="103" t="s">
        <v>162</v>
      </c>
      <c r="O3" s="103" t="s">
        <v>163</v>
      </c>
      <c r="P3" s="103" t="s">
        <v>164</v>
      </c>
      <c r="Q3" s="104" t="s">
        <v>296</v>
      </c>
      <c r="R3" s="104" t="s">
        <v>297</v>
      </c>
      <c r="S3" s="105" t="s">
        <v>298</v>
      </c>
      <c r="T3" s="106" t="s">
        <v>215</v>
      </c>
    </row>
    <row r="4" spans="1:20" x14ac:dyDescent="0.3">
      <c r="A4" s="54" t="s">
        <v>299</v>
      </c>
      <c r="B4" s="107">
        <v>3</v>
      </c>
      <c r="C4" s="108">
        <f t="shared" ref="C4:C26" si="0">+B4/10*$C$3</f>
        <v>58.5</v>
      </c>
      <c r="D4" s="109" t="s">
        <v>300</v>
      </c>
      <c r="E4" s="111"/>
      <c r="F4" s="111"/>
      <c r="G4" s="111"/>
      <c r="H4" s="111"/>
      <c r="I4" s="112"/>
      <c r="J4" s="112"/>
      <c r="K4" s="112"/>
      <c r="L4" s="111"/>
      <c r="M4" s="111"/>
      <c r="N4" s="111"/>
      <c r="O4" s="111"/>
      <c r="P4" s="111"/>
      <c r="Q4" s="11"/>
      <c r="R4" s="113" t="s">
        <v>301</v>
      </c>
      <c r="S4" s="114"/>
      <c r="T4" s="115"/>
    </row>
    <row r="5" spans="1:20" x14ac:dyDescent="0.3">
      <c r="A5" s="54" t="s">
        <v>302</v>
      </c>
      <c r="B5" s="107">
        <v>2</v>
      </c>
      <c r="C5" s="108">
        <f t="shared" si="0"/>
        <v>39</v>
      </c>
      <c r="D5" s="109" t="s">
        <v>303</v>
      </c>
      <c r="E5" s="111"/>
      <c r="F5" s="111"/>
      <c r="G5" s="111"/>
      <c r="H5" s="111"/>
      <c r="I5" s="111"/>
      <c r="J5" s="111"/>
      <c r="K5" s="116"/>
      <c r="L5" s="116"/>
      <c r="M5" s="116"/>
      <c r="N5" s="111"/>
      <c r="O5" s="111"/>
      <c r="P5" s="111"/>
      <c r="Q5" s="11"/>
      <c r="R5" s="11" t="s">
        <v>304</v>
      </c>
      <c r="S5" s="114"/>
      <c r="T5" s="115" t="s">
        <v>305</v>
      </c>
    </row>
    <row r="6" spans="1:20" x14ac:dyDescent="0.3">
      <c r="A6" s="54" t="s">
        <v>306</v>
      </c>
      <c r="B6" s="107">
        <v>5</v>
      </c>
      <c r="C6" s="108">
        <f t="shared" si="0"/>
        <v>97.5</v>
      </c>
      <c r="D6" s="109" t="s">
        <v>307</v>
      </c>
      <c r="E6" s="111"/>
      <c r="F6" s="111"/>
      <c r="G6" s="111"/>
      <c r="H6" s="111"/>
      <c r="I6" s="111"/>
      <c r="J6" s="117"/>
      <c r="K6" s="117"/>
      <c r="L6" s="117"/>
      <c r="M6" s="111"/>
      <c r="N6" s="111"/>
      <c r="O6" s="111"/>
      <c r="P6" s="111"/>
      <c r="Q6" s="11"/>
      <c r="R6" s="113" t="s">
        <v>301</v>
      </c>
      <c r="S6" s="114"/>
      <c r="T6" s="115"/>
    </row>
    <row r="7" spans="1:20" x14ac:dyDescent="0.3">
      <c r="A7" s="54" t="s">
        <v>308</v>
      </c>
      <c r="B7" s="107">
        <v>3</v>
      </c>
      <c r="C7" s="108">
        <f t="shared" si="0"/>
        <v>58.5</v>
      </c>
      <c r="D7" s="109" t="s">
        <v>309</v>
      </c>
      <c r="E7" s="111"/>
      <c r="F7" s="111"/>
      <c r="G7" s="111"/>
      <c r="H7" s="112"/>
      <c r="I7" s="112"/>
      <c r="J7" s="111"/>
      <c r="K7" s="111"/>
      <c r="L7" s="111"/>
      <c r="M7" s="111"/>
      <c r="N7" s="111"/>
      <c r="O7" s="111"/>
      <c r="P7" s="111"/>
      <c r="Q7" s="118"/>
      <c r="R7" s="113" t="s">
        <v>301</v>
      </c>
      <c r="S7" s="114"/>
      <c r="T7" s="115"/>
    </row>
    <row r="8" spans="1:20" x14ac:dyDescent="0.3">
      <c r="A8" s="54" t="s">
        <v>310</v>
      </c>
      <c r="B8" s="107">
        <v>2</v>
      </c>
      <c r="C8" s="108">
        <f t="shared" si="0"/>
        <v>39</v>
      </c>
      <c r="D8" s="109" t="s">
        <v>311</v>
      </c>
      <c r="E8" s="111"/>
      <c r="F8" s="111"/>
      <c r="G8" s="111"/>
      <c r="H8" s="111"/>
      <c r="I8" s="111"/>
      <c r="J8" s="79"/>
      <c r="K8" s="79"/>
      <c r="L8" s="79"/>
      <c r="M8" s="111"/>
      <c r="N8" s="111"/>
      <c r="O8" s="111"/>
      <c r="P8" s="111"/>
      <c r="Q8" s="11"/>
      <c r="R8" s="113" t="s">
        <v>301</v>
      </c>
      <c r="S8" s="114"/>
      <c r="T8" s="115"/>
    </row>
    <row r="9" spans="1:20" x14ac:dyDescent="0.3">
      <c r="A9" s="54" t="s">
        <v>315</v>
      </c>
      <c r="B9" s="107">
        <v>4</v>
      </c>
      <c r="C9" s="108">
        <f t="shared" si="0"/>
        <v>78</v>
      </c>
      <c r="D9" s="109">
        <v>50</v>
      </c>
      <c r="E9" s="111"/>
      <c r="F9" s="111"/>
      <c r="G9" s="111"/>
      <c r="H9" s="111"/>
      <c r="I9" s="111"/>
      <c r="J9" s="111"/>
      <c r="K9" s="79"/>
      <c r="L9" s="79"/>
      <c r="M9" s="79"/>
      <c r="N9" s="79"/>
      <c r="O9" s="111"/>
      <c r="P9" s="111"/>
      <c r="Q9" s="11"/>
      <c r="R9" s="113" t="s">
        <v>301</v>
      </c>
      <c r="S9" s="114"/>
      <c r="T9" s="115" t="s">
        <v>316</v>
      </c>
    </row>
    <row r="10" spans="1:20" x14ac:dyDescent="0.3">
      <c r="A10" s="54" t="s">
        <v>317</v>
      </c>
      <c r="B10" s="107">
        <v>3</v>
      </c>
      <c r="C10" s="108">
        <f t="shared" si="0"/>
        <v>58.5</v>
      </c>
      <c r="D10" s="109" t="s">
        <v>307</v>
      </c>
      <c r="E10" s="111"/>
      <c r="F10" s="111"/>
      <c r="G10" s="111"/>
      <c r="H10" s="111"/>
      <c r="I10" s="111"/>
      <c r="J10" s="119"/>
      <c r="K10" s="119"/>
      <c r="L10" s="119"/>
      <c r="M10" s="119"/>
      <c r="N10" s="111"/>
      <c r="O10" s="111"/>
      <c r="P10" s="111"/>
      <c r="Q10" s="11"/>
      <c r="R10" s="113" t="s">
        <v>301</v>
      </c>
      <c r="S10" s="114"/>
      <c r="T10" s="115"/>
    </row>
    <row r="11" spans="1:20" ht="28.8" x14ac:dyDescent="0.3">
      <c r="A11" s="54" t="s">
        <v>319</v>
      </c>
      <c r="B11" s="107">
        <v>3</v>
      </c>
      <c r="C11" s="108">
        <f t="shared" si="0"/>
        <v>58.5</v>
      </c>
      <c r="D11" s="109" t="s">
        <v>320</v>
      </c>
      <c r="E11" s="111"/>
      <c r="F11" s="111"/>
      <c r="G11" s="111"/>
      <c r="H11" s="111"/>
      <c r="I11" s="111"/>
      <c r="J11" s="121"/>
      <c r="K11" s="121"/>
      <c r="L11" s="121"/>
      <c r="M11" s="111"/>
      <c r="N11" s="111"/>
      <c r="O11" s="111"/>
      <c r="P11" s="111"/>
      <c r="Q11" s="11"/>
      <c r="R11" s="113" t="s">
        <v>301</v>
      </c>
      <c r="S11" s="114"/>
      <c r="T11" s="115"/>
    </row>
    <row r="12" spans="1:20" x14ac:dyDescent="0.3">
      <c r="A12" s="54" t="s">
        <v>321</v>
      </c>
      <c r="B12" s="107">
        <v>2</v>
      </c>
      <c r="C12" s="108">
        <f t="shared" si="0"/>
        <v>39</v>
      </c>
      <c r="D12" s="109" t="s">
        <v>322</v>
      </c>
      <c r="E12" s="111"/>
      <c r="F12" s="111"/>
      <c r="G12" s="111"/>
      <c r="H12" s="111"/>
      <c r="I12" s="111"/>
      <c r="J12" s="111"/>
      <c r="K12" s="122"/>
      <c r="L12" s="122"/>
      <c r="M12" s="111"/>
      <c r="N12" s="111"/>
      <c r="O12" s="111"/>
      <c r="P12" s="111"/>
      <c r="Q12" s="11"/>
      <c r="R12" s="113" t="s">
        <v>301</v>
      </c>
      <c r="S12" s="114"/>
      <c r="T12" s="115"/>
    </row>
    <row r="13" spans="1:20" ht="28.8" x14ac:dyDescent="0.3">
      <c r="A13" s="237" t="s">
        <v>323</v>
      </c>
      <c r="B13" s="8">
        <v>3</v>
      </c>
      <c r="C13" s="182">
        <f t="shared" si="0"/>
        <v>58.5</v>
      </c>
      <c r="D13" s="188">
        <v>40</v>
      </c>
      <c r="E13" s="111"/>
      <c r="F13" s="111"/>
      <c r="G13" s="111"/>
      <c r="H13" s="111"/>
      <c r="I13" s="123"/>
      <c r="J13" s="124"/>
      <c r="K13" s="124"/>
      <c r="L13" s="124"/>
      <c r="M13" s="124"/>
      <c r="N13" s="111"/>
      <c r="O13" s="111"/>
      <c r="P13" s="111"/>
      <c r="Q13" s="11"/>
      <c r="R13" s="113" t="s">
        <v>301</v>
      </c>
      <c r="S13" s="114"/>
      <c r="T13" s="115"/>
    </row>
    <row r="14" spans="1:20" x14ac:dyDescent="0.3">
      <c r="A14" s="54" t="s">
        <v>324</v>
      </c>
      <c r="B14" s="107">
        <v>4</v>
      </c>
      <c r="C14" s="108">
        <f t="shared" si="0"/>
        <v>78</v>
      </c>
      <c r="D14" s="109" t="s">
        <v>320</v>
      </c>
      <c r="E14" s="111"/>
      <c r="F14" s="111"/>
      <c r="G14" s="111"/>
      <c r="H14" s="111"/>
      <c r="I14" s="11"/>
      <c r="J14" s="11"/>
      <c r="K14" s="11"/>
      <c r="L14" s="111"/>
      <c r="M14" s="111"/>
      <c r="N14" s="111"/>
      <c r="O14" s="111"/>
      <c r="P14" s="111"/>
      <c r="Q14" s="118"/>
      <c r="R14" s="113" t="s">
        <v>325</v>
      </c>
      <c r="S14" s="114" t="s">
        <v>326</v>
      </c>
      <c r="T14" s="115"/>
    </row>
    <row r="15" spans="1:20" x14ac:dyDescent="0.3">
      <c r="A15" s="126" t="s">
        <v>330</v>
      </c>
      <c r="B15" s="107">
        <v>4</v>
      </c>
      <c r="C15" s="108">
        <f t="shared" si="0"/>
        <v>78</v>
      </c>
      <c r="D15" s="127" t="s">
        <v>320</v>
      </c>
      <c r="E15" s="128"/>
      <c r="F15" s="128"/>
      <c r="G15" s="128"/>
      <c r="H15" s="128"/>
      <c r="I15" s="128"/>
      <c r="J15" s="133"/>
      <c r="K15" s="133"/>
      <c r="L15" s="133"/>
      <c r="M15" s="128"/>
      <c r="N15" s="128"/>
      <c r="O15" s="128"/>
      <c r="P15" s="128"/>
      <c r="Q15" s="130"/>
      <c r="R15" s="134" t="s">
        <v>301</v>
      </c>
      <c r="S15" s="131"/>
      <c r="T15" s="132"/>
    </row>
    <row r="16" spans="1:20" x14ac:dyDescent="0.3">
      <c r="A16" s="54" t="s">
        <v>331</v>
      </c>
      <c r="B16" s="107">
        <v>3</v>
      </c>
      <c r="C16" s="108">
        <f t="shared" si="0"/>
        <v>58.5</v>
      </c>
      <c r="D16" s="109" t="s">
        <v>300</v>
      </c>
      <c r="E16" s="111"/>
      <c r="F16" s="111"/>
      <c r="G16" s="79"/>
      <c r="H16" s="79"/>
      <c r="I16" s="111"/>
      <c r="J16" s="111"/>
      <c r="K16" s="111"/>
      <c r="L16" s="111"/>
      <c r="M16" s="111"/>
      <c r="N16" s="111"/>
      <c r="O16" s="111"/>
      <c r="P16" s="111"/>
      <c r="Q16" s="118"/>
      <c r="R16" s="11" t="s">
        <v>332</v>
      </c>
      <c r="S16" s="114"/>
      <c r="T16" s="115"/>
    </row>
    <row r="17" spans="1:20" x14ac:dyDescent="0.3">
      <c r="A17" s="54" t="s">
        <v>333</v>
      </c>
      <c r="B17" s="107">
        <v>2</v>
      </c>
      <c r="C17" s="108">
        <f t="shared" si="0"/>
        <v>39</v>
      </c>
      <c r="D17" s="109" t="s">
        <v>311</v>
      </c>
      <c r="E17" s="111"/>
      <c r="F17" s="111"/>
      <c r="G17" s="111"/>
      <c r="H17" s="111"/>
      <c r="I17" s="111"/>
      <c r="J17" s="111"/>
      <c r="K17" s="135"/>
      <c r="L17" s="135"/>
      <c r="M17" s="111"/>
      <c r="N17" s="111"/>
      <c r="O17" s="111"/>
      <c r="P17" s="111"/>
      <c r="Q17" s="11"/>
      <c r="R17" s="134" t="s">
        <v>301</v>
      </c>
      <c r="S17" s="114"/>
      <c r="T17" s="115"/>
    </row>
    <row r="18" spans="1:20" x14ac:dyDescent="0.3">
      <c r="A18" s="54" t="s">
        <v>334</v>
      </c>
      <c r="B18" s="107">
        <v>2</v>
      </c>
      <c r="C18" s="108">
        <f t="shared" si="0"/>
        <v>39</v>
      </c>
      <c r="D18" s="109" t="s">
        <v>320</v>
      </c>
      <c r="E18" s="111"/>
      <c r="F18" s="111"/>
      <c r="G18" s="111"/>
      <c r="H18" s="111"/>
      <c r="I18" s="111"/>
      <c r="J18" s="111"/>
      <c r="K18" s="112"/>
      <c r="L18" s="112"/>
      <c r="M18" s="111"/>
      <c r="N18" s="111"/>
      <c r="O18" s="111"/>
      <c r="P18" s="111"/>
      <c r="Q18" s="11"/>
      <c r="R18" s="134" t="s">
        <v>301</v>
      </c>
      <c r="S18" s="114"/>
      <c r="T18" s="115"/>
    </row>
    <row r="19" spans="1:20" x14ac:dyDescent="0.3">
      <c r="A19" s="54" t="s">
        <v>335</v>
      </c>
      <c r="B19" s="107">
        <v>2</v>
      </c>
      <c r="C19" s="108">
        <f t="shared" si="0"/>
        <v>39</v>
      </c>
      <c r="D19" s="109" t="s">
        <v>303</v>
      </c>
      <c r="E19" s="111"/>
      <c r="F19" s="111"/>
      <c r="G19" s="111"/>
      <c r="H19" s="111"/>
      <c r="I19" s="111"/>
      <c r="J19" s="136"/>
      <c r="K19" s="136"/>
      <c r="L19" s="136"/>
      <c r="M19" s="111"/>
      <c r="N19" s="111"/>
      <c r="O19" s="111"/>
      <c r="P19" s="111"/>
      <c r="Q19" s="11"/>
      <c r="R19" s="134" t="s">
        <v>301</v>
      </c>
      <c r="S19" s="114"/>
      <c r="T19" s="115"/>
    </row>
    <row r="20" spans="1:20" ht="28.8" x14ac:dyDescent="0.3">
      <c r="A20" s="237" t="s">
        <v>336</v>
      </c>
      <c r="B20" s="8">
        <v>2</v>
      </c>
      <c r="C20" s="182">
        <f t="shared" si="0"/>
        <v>39</v>
      </c>
      <c r="D20" s="188" t="s">
        <v>318</v>
      </c>
      <c r="E20" s="111"/>
      <c r="F20" s="111"/>
      <c r="G20" s="111"/>
      <c r="H20" s="111"/>
      <c r="I20" s="137"/>
      <c r="J20" s="137"/>
      <c r="K20" s="111"/>
      <c r="L20" s="111"/>
      <c r="M20" s="111"/>
      <c r="N20" s="111"/>
      <c r="O20" s="111"/>
      <c r="P20" s="111"/>
      <c r="Q20" s="11"/>
      <c r="R20" s="134" t="s">
        <v>301</v>
      </c>
      <c r="S20" s="114"/>
      <c r="T20" s="115"/>
    </row>
    <row r="21" spans="1:20" x14ac:dyDescent="0.3">
      <c r="A21" s="54" t="s">
        <v>339</v>
      </c>
      <c r="B21" s="107">
        <v>2</v>
      </c>
      <c r="C21" s="108">
        <f t="shared" si="0"/>
        <v>39</v>
      </c>
      <c r="D21" s="109">
        <v>60</v>
      </c>
      <c r="E21" s="111"/>
      <c r="F21" s="111"/>
      <c r="G21" s="111"/>
      <c r="H21" s="111"/>
      <c r="I21" s="111"/>
      <c r="J21" s="111"/>
      <c r="K21" s="139"/>
      <c r="L21" s="139"/>
      <c r="M21" s="139"/>
      <c r="N21" s="111"/>
      <c r="O21" s="111"/>
      <c r="P21" s="111"/>
      <c r="Q21" s="11"/>
      <c r="R21" s="11" t="s">
        <v>340</v>
      </c>
      <c r="S21" s="114"/>
      <c r="T21" s="115" t="s">
        <v>341</v>
      </c>
    </row>
    <row r="22" spans="1:20" x14ac:dyDescent="0.3">
      <c r="A22" s="54" t="s">
        <v>343</v>
      </c>
      <c r="B22" s="107">
        <v>3</v>
      </c>
      <c r="C22" s="108">
        <f t="shared" si="0"/>
        <v>58.5</v>
      </c>
      <c r="D22" s="109" t="s">
        <v>309</v>
      </c>
      <c r="E22" s="111"/>
      <c r="F22" s="111"/>
      <c r="G22" s="117"/>
      <c r="H22" s="117"/>
      <c r="I22" s="111"/>
      <c r="J22" s="111"/>
      <c r="K22" s="79"/>
      <c r="L22" s="79"/>
      <c r="M22" s="79"/>
      <c r="N22" s="111"/>
      <c r="O22" s="111"/>
      <c r="P22" s="111"/>
      <c r="Q22" s="11"/>
      <c r="R22" s="134" t="s">
        <v>301</v>
      </c>
      <c r="S22" s="114"/>
      <c r="T22" s="115"/>
    </row>
    <row r="23" spans="1:20" ht="28.8" x14ac:dyDescent="0.3">
      <c r="A23" s="237" t="s">
        <v>344</v>
      </c>
      <c r="B23" s="8">
        <v>2</v>
      </c>
      <c r="C23" s="182">
        <f t="shared" si="0"/>
        <v>39</v>
      </c>
      <c r="D23" s="188" t="s">
        <v>318</v>
      </c>
      <c r="E23" s="111"/>
      <c r="F23" s="111"/>
      <c r="G23" s="140"/>
      <c r="H23" s="140"/>
      <c r="I23" s="111"/>
      <c r="J23" s="111"/>
      <c r="K23" s="111"/>
      <c r="L23" s="111"/>
      <c r="M23" s="111"/>
      <c r="N23" s="111"/>
      <c r="O23" s="111"/>
      <c r="P23" s="111"/>
      <c r="Q23" s="11"/>
      <c r="R23" s="134" t="s">
        <v>301</v>
      </c>
      <c r="S23" s="114"/>
      <c r="T23" s="115"/>
    </row>
    <row r="24" spans="1:20" ht="14.4" customHeight="1" x14ac:dyDescent="0.3">
      <c r="A24" s="126" t="s">
        <v>345</v>
      </c>
      <c r="B24" s="107">
        <v>3</v>
      </c>
      <c r="C24" s="108">
        <f t="shared" si="0"/>
        <v>58.5</v>
      </c>
      <c r="D24" s="127">
        <v>60</v>
      </c>
      <c r="E24" s="128"/>
      <c r="F24" s="128"/>
      <c r="G24" s="128"/>
      <c r="H24" s="128"/>
      <c r="I24" s="128"/>
      <c r="J24" s="141"/>
      <c r="K24" s="141"/>
      <c r="L24" s="141"/>
      <c r="M24" s="141"/>
      <c r="N24" s="128"/>
      <c r="O24" s="128"/>
      <c r="P24" s="128"/>
      <c r="Q24" s="130"/>
      <c r="R24" s="134" t="s">
        <v>301</v>
      </c>
      <c r="S24" s="131"/>
      <c r="T24" s="132" t="s">
        <v>346</v>
      </c>
    </row>
    <row r="25" spans="1:20" ht="14.4" customHeight="1" x14ac:dyDescent="0.3">
      <c r="A25" s="126" t="s">
        <v>347</v>
      </c>
      <c r="B25" s="107">
        <v>3</v>
      </c>
      <c r="C25" s="108">
        <f t="shared" si="0"/>
        <v>58.5</v>
      </c>
      <c r="D25" s="127" t="s">
        <v>309</v>
      </c>
      <c r="E25" s="128"/>
      <c r="F25" s="128"/>
      <c r="G25" s="128"/>
      <c r="H25" s="128"/>
      <c r="I25" s="133"/>
      <c r="J25" s="133"/>
      <c r="K25" s="133"/>
      <c r="L25" s="128"/>
      <c r="M25" s="128"/>
      <c r="N25" s="128"/>
      <c r="O25" s="128"/>
      <c r="P25" s="128"/>
      <c r="Q25" s="130"/>
      <c r="R25" s="134" t="s">
        <v>301</v>
      </c>
      <c r="S25" s="131"/>
      <c r="T25" s="132"/>
    </row>
    <row r="26" spans="1:20" ht="14.4" customHeight="1" x14ac:dyDescent="0.3">
      <c r="A26" s="126" t="s">
        <v>348</v>
      </c>
      <c r="B26" s="107">
        <v>2</v>
      </c>
      <c r="C26" s="108">
        <f t="shared" si="0"/>
        <v>39</v>
      </c>
      <c r="D26" s="127" t="s">
        <v>303</v>
      </c>
      <c r="E26" s="128"/>
      <c r="F26" s="128"/>
      <c r="G26" s="128"/>
      <c r="H26" s="128"/>
      <c r="I26" s="128"/>
      <c r="J26" s="128"/>
      <c r="K26" s="142"/>
      <c r="L26" s="142"/>
      <c r="M26" s="142"/>
      <c r="N26" s="128"/>
      <c r="O26" s="128"/>
      <c r="P26" s="128"/>
      <c r="Q26" s="130"/>
      <c r="R26" s="134" t="s">
        <v>301</v>
      </c>
      <c r="S26" s="131"/>
      <c r="T26" s="132"/>
    </row>
    <row r="27" spans="1:20" ht="28.8" x14ac:dyDescent="0.3">
      <c r="A27" s="237" t="s">
        <v>352</v>
      </c>
      <c r="B27" s="8">
        <v>3</v>
      </c>
      <c r="C27" s="182">
        <f>+B27/10*$C$3</f>
        <v>58.5</v>
      </c>
      <c r="D27" s="188" t="s">
        <v>320</v>
      </c>
      <c r="E27" s="111"/>
      <c r="F27" s="111"/>
      <c r="G27" s="111"/>
      <c r="H27" s="111"/>
      <c r="I27" s="111"/>
      <c r="J27" s="144"/>
      <c r="K27" s="144"/>
      <c r="L27" s="111"/>
      <c r="M27" s="111"/>
      <c r="N27" s="111"/>
      <c r="O27" s="111"/>
      <c r="P27" s="111"/>
      <c r="Q27" s="11"/>
      <c r="R27" s="134" t="s">
        <v>301</v>
      </c>
      <c r="S27" s="114"/>
      <c r="T27" s="145"/>
    </row>
    <row r="28" spans="1:20" ht="14.4" customHeight="1" x14ac:dyDescent="0.3">
      <c r="A28" s="80" t="s">
        <v>353</v>
      </c>
      <c r="B28" s="107">
        <v>1</v>
      </c>
      <c r="C28" s="108">
        <f>+B28/10*$C$3</f>
        <v>19.5</v>
      </c>
      <c r="D28" s="109">
        <v>10</v>
      </c>
      <c r="E28" s="111"/>
      <c r="F28" s="111"/>
      <c r="G28" s="111"/>
      <c r="H28" s="111"/>
      <c r="I28" s="146"/>
      <c r="J28" s="146"/>
      <c r="K28" s="111"/>
      <c r="L28" s="111"/>
      <c r="M28" s="111"/>
      <c r="N28" s="111"/>
      <c r="O28" s="111"/>
      <c r="P28" s="111"/>
      <c r="Q28" s="11"/>
      <c r="R28" s="134" t="s">
        <v>301</v>
      </c>
      <c r="S28" s="114"/>
      <c r="T28" s="115" t="s">
        <v>355</v>
      </c>
    </row>
    <row r="29" spans="1:20" x14ac:dyDescent="0.3">
      <c r="A29" s="147" t="s">
        <v>356</v>
      </c>
      <c r="B29" s="148">
        <f>SUM(B4:B28)</f>
        <v>68</v>
      </c>
      <c r="C29" s="149">
        <f>SUM(C4:C28)</f>
        <v>1326</v>
      </c>
      <c r="D29" s="150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11"/>
      <c r="R29" s="11"/>
      <c r="S29" s="151"/>
      <c r="T29" s="115"/>
    </row>
    <row r="30" spans="1:20" s="59" customFormat="1" x14ac:dyDescent="0.3">
      <c r="A30" s="173"/>
      <c r="B30" s="172"/>
      <c r="C30" s="172"/>
      <c r="D30" s="171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69"/>
      <c r="R30" s="169"/>
      <c r="S30" s="168"/>
      <c r="T30" s="167"/>
    </row>
    <row r="31" spans="1:20" x14ac:dyDescent="0.3">
      <c r="A31" s="166" t="s">
        <v>373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4"/>
      <c r="R31" s="164"/>
      <c r="S31" s="163"/>
      <c r="T31" s="162"/>
    </row>
    <row r="32" spans="1:20" x14ac:dyDescent="0.3">
      <c r="A32" s="54" t="s">
        <v>372</v>
      </c>
      <c r="B32" s="107">
        <v>10</v>
      </c>
      <c r="C32" s="108">
        <f t="shared" ref="C32:C35" si="1">+B32/10*$C$3</f>
        <v>195</v>
      </c>
      <c r="D32" s="109" t="s">
        <v>320</v>
      </c>
      <c r="E32" s="111"/>
      <c r="F32" s="111"/>
      <c r="G32" s="111"/>
      <c r="H32" s="111"/>
      <c r="I32" s="111"/>
      <c r="J32" s="111"/>
      <c r="K32" s="120"/>
      <c r="L32" s="120"/>
      <c r="M32" s="111"/>
      <c r="N32" s="111"/>
      <c r="O32" s="111"/>
      <c r="P32" s="111"/>
      <c r="Q32" s="11"/>
      <c r="R32" s="113" t="s">
        <v>301</v>
      </c>
      <c r="S32" s="114"/>
      <c r="T32" s="115"/>
    </row>
    <row r="33" spans="1:20" x14ac:dyDescent="0.3">
      <c r="A33" s="80" t="s">
        <v>370</v>
      </c>
      <c r="B33" s="107">
        <v>10</v>
      </c>
      <c r="C33" s="108">
        <f t="shared" si="1"/>
        <v>195</v>
      </c>
      <c r="D33" s="109">
        <v>10</v>
      </c>
      <c r="E33" s="111"/>
      <c r="F33" s="161"/>
      <c r="G33" s="161"/>
      <c r="H33" s="111"/>
      <c r="I33" s="111"/>
      <c r="J33" s="111"/>
      <c r="K33" s="111"/>
      <c r="L33" s="111"/>
      <c r="M33" s="111"/>
      <c r="N33" s="111"/>
      <c r="O33" s="111"/>
      <c r="P33" s="111"/>
      <c r="Q33" s="11"/>
      <c r="R33" s="113" t="s">
        <v>368</v>
      </c>
      <c r="S33" s="114"/>
      <c r="T33" s="115" t="s">
        <v>367</v>
      </c>
    </row>
    <row r="34" spans="1:20" x14ac:dyDescent="0.3">
      <c r="A34" s="80" t="s">
        <v>364</v>
      </c>
      <c r="B34" s="107">
        <v>10</v>
      </c>
      <c r="C34" s="108">
        <f t="shared" si="1"/>
        <v>195</v>
      </c>
      <c r="D34" s="109" t="s">
        <v>363</v>
      </c>
      <c r="E34" s="111"/>
      <c r="F34" s="111"/>
      <c r="G34" s="111"/>
      <c r="H34" s="159"/>
      <c r="I34" s="159"/>
      <c r="J34" s="111"/>
      <c r="K34" s="111"/>
      <c r="L34" s="111"/>
      <c r="M34" s="111"/>
      <c r="N34" s="111"/>
      <c r="O34" s="111"/>
      <c r="P34" s="111"/>
      <c r="Q34" s="11"/>
      <c r="R34" s="113" t="s">
        <v>362</v>
      </c>
      <c r="S34" s="114"/>
      <c r="T34" s="115" t="s">
        <v>361</v>
      </c>
    </row>
    <row r="35" spans="1:20" x14ac:dyDescent="0.3">
      <c r="A35" s="80" t="s">
        <v>358</v>
      </c>
      <c r="B35" s="107">
        <v>10</v>
      </c>
      <c r="C35" s="108">
        <f t="shared" si="1"/>
        <v>195</v>
      </c>
      <c r="D35" s="109" t="s">
        <v>320</v>
      </c>
      <c r="E35" s="111"/>
      <c r="F35" s="111"/>
      <c r="G35" s="112"/>
      <c r="H35" s="112"/>
      <c r="I35" s="111"/>
      <c r="J35" s="111"/>
      <c r="K35" s="111"/>
      <c r="L35" s="111"/>
      <c r="M35" s="111"/>
      <c r="N35" s="111"/>
      <c r="O35" s="111"/>
      <c r="P35" s="111"/>
      <c r="Q35" s="11"/>
      <c r="R35" s="113" t="s">
        <v>301</v>
      </c>
      <c r="S35" s="114"/>
      <c r="T35" s="115"/>
    </row>
    <row r="36" spans="1:20" x14ac:dyDescent="0.3">
      <c r="A36" s="147" t="s">
        <v>357</v>
      </c>
      <c r="B36" s="148">
        <f>SUM(B32:B35)</f>
        <v>40</v>
      </c>
      <c r="C36" s="149">
        <f>SUM(C32:C35)</f>
        <v>780</v>
      </c>
      <c r="D36" s="157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4"/>
      <c r="T36" s="145"/>
    </row>
  </sheetData>
  <mergeCells count="1">
    <mergeCell ref="A1:P1"/>
  </mergeCells>
  <pageMargins left="0.7" right="0.7" top="0.78740157499999996" bottom="0.78740157499999996" header="0.3" footer="0.3"/>
  <pageSetup paperSize="8" scale="9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F98F-1F16-47E2-8BCB-79905E16E0FF}">
  <sheetPr>
    <pageSetUpPr fitToPage="1"/>
  </sheetPr>
  <dimension ref="A1:S21"/>
  <sheetViews>
    <sheetView zoomScaleNormal="100" workbookViewId="0">
      <pane ySplit="3" topLeftCell="A10" activePane="bottomLeft" state="frozen"/>
      <selection pane="bottomLeft" activeCell="B15" sqref="B15"/>
    </sheetView>
  </sheetViews>
  <sheetFormatPr baseColWidth="10" defaultColWidth="11.5546875" defaultRowHeight="14.4" x14ac:dyDescent="0.3"/>
  <cols>
    <col min="1" max="1" width="46" style="154" bestFit="1" customWidth="1"/>
    <col min="2" max="2" width="13.21875" style="59" customWidth="1"/>
    <col min="3" max="3" width="8.77734375" style="155" bestFit="1" customWidth="1"/>
    <col min="4" max="4" width="3.77734375" bestFit="1" customWidth="1"/>
    <col min="5" max="5" width="4" bestFit="1" customWidth="1"/>
    <col min="6" max="6" width="4.33203125" bestFit="1" customWidth="1"/>
    <col min="7" max="7" width="4.109375" bestFit="1" customWidth="1"/>
    <col min="8" max="8" width="4.33203125" bestFit="1" customWidth="1"/>
    <col min="9" max="9" width="3.88671875" bestFit="1" customWidth="1"/>
    <col min="10" max="10" width="3.21875" bestFit="1" customWidth="1"/>
    <col min="11" max="11" width="4.44140625" bestFit="1" customWidth="1"/>
    <col min="12" max="13" width="4.109375" bestFit="1" customWidth="1"/>
    <col min="14" max="14" width="4.5546875" bestFit="1" customWidth="1"/>
    <col min="15" max="15" width="4" bestFit="1" customWidth="1"/>
    <col min="16" max="16" width="10.33203125" bestFit="1" customWidth="1"/>
    <col min="17" max="17" width="19.77734375" customWidth="1"/>
    <col min="18" max="18" width="11.88671875" style="263" bestFit="1" customWidth="1"/>
    <col min="19" max="19" width="58.77734375" style="152" customWidth="1"/>
  </cols>
  <sheetData>
    <row r="1" spans="1:19" ht="54" customHeight="1" x14ac:dyDescent="0.3">
      <c r="A1" s="327" t="s">
        <v>555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95"/>
      <c r="Q1" s="95"/>
      <c r="R1" s="260"/>
      <c r="S1" s="97"/>
    </row>
    <row r="2" spans="1:19" x14ac:dyDescent="0.3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260"/>
      <c r="S2" s="95"/>
    </row>
    <row r="3" spans="1:19" x14ac:dyDescent="0.3">
      <c r="A3" s="99" t="s">
        <v>292</v>
      </c>
      <c r="B3" s="289" t="s">
        <v>556</v>
      </c>
      <c r="C3" s="102" t="s">
        <v>294</v>
      </c>
      <c r="D3" s="103" t="s">
        <v>153</v>
      </c>
      <c r="E3" s="103" t="s">
        <v>154</v>
      </c>
      <c r="F3" s="103" t="s">
        <v>155</v>
      </c>
      <c r="G3" s="103" t="s">
        <v>156</v>
      </c>
      <c r="H3" s="103" t="s">
        <v>157</v>
      </c>
      <c r="I3" s="103" t="s">
        <v>158</v>
      </c>
      <c r="J3" s="103" t="s">
        <v>159</v>
      </c>
      <c r="K3" s="103" t="s">
        <v>160</v>
      </c>
      <c r="L3" s="103" t="s">
        <v>161</v>
      </c>
      <c r="M3" s="103" t="s">
        <v>162</v>
      </c>
      <c r="N3" s="103" t="s">
        <v>163</v>
      </c>
      <c r="O3" s="103" t="s">
        <v>164</v>
      </c>
      <c r="P3" s="104" t="s">
        <v>296</v>
      </c>
      <c r="Q3" s="104" t="s">
        <v>297</v>
      </c>
      <c r="R3" s="261" t="s">
        <v>298</v>
      </c>
      <c r="S3" s="106" t="s">
        <v>215</v>
      </c>
    </row>
    <row r="4" spans="1:19" ht="43.2" x14ac:dyDescent="0.3">
      <c r="A4" s="93" t="s">
        <v>310</v>
      </c>
      <c r="B4" s="8">
        <v>25</v>
      </c>
      <c r="C4" s="188" t="s">
        <v>311</v>
      </c>
      <c r="D4" s="181"/>
      <c r="E4" s="181"/>
      <c r="F4" s="181"/>
      <c r="G4" s="181"/>
      <c r="H4" s="181"/>
      <c r="I4" s="8"/>
      <c r="J4" s="8"/>
      <c r="K4" s="8"/>
      <c r="L4" s="181"/>
      <c r="M4" s="181"/>
      <c r="N4" s="181"/>
      <c r="O4" s="181"/>
      <c r="P4" s="3"/>
      <c r="Q4" s="280" t="s">
        <v>557</v>
      </c>
      <c r="R4" s="266" t="s">
        <v>558</v>
      </c>
      <c r="S4" s="115" t="s">
        <v>559</v>
      </c>
    </row>
    <row r="5" spans="1:19" ht="28.8" x14ac:dyDescent="0.3">
      <c r="A5" s="93" t="s">
        <v>564</v>
      </c>
      <c r="B5" s="8">
        <v>25</v>
      </c>
      <c r="C5" s="188" t="s">
        <v>560</v>
      </c>
      <c r="D5" s="181"/>
      <c r="E5" s="181"/>
      <c r="F5" s="181"/>
      <c r="G5" s="181"/>
      <c r="H5" s="181"/>
      <c r="I5" s="291"/>
      <c r="J5" s="291"/>
      <c r="K5" s="291"/>
      <c r="L5" s="291"/>
      <c r="M5" s="181"/>
      <c r="N5" s="181"/>
      <c r="O5" s="181"/>
      <c r="P5" s="292"/>
      <c r="Q5" s="279" t="s">
        <v>561</v>
      </c>
      <c r="R5" s="266" t="s">
        <v>562</v>
      </c>
      <c r="S5" s="93" t="s">
        <v>563</v>
      </c>
    </row>
    <row r="6" spans="1:19" ht="28.8" x14ac:dyDescent="0.3">
      <c r="A6" s="93" t="s">
        <v>321</v>
      </c>
      <c r="B6" s="8">
        <v>20</v>
      </c>
      <c r="C6" s="188" t="s">
        <v>565</v>
      </c>
      <c r="D6" s="111"/>
      <c r="E6" s="111"/>
      <c r="F6" s="111"/>
      <c r="G6" s="111"/>
      <c r="H6" s="111"/>
      <c r="I6" s="111"/>
      <c r="J6" s="136"/>
      <c r="K6" s="136"/>
      <c r="L6" s="111"/>
      <c r="M6" s="111"/>
      <c r="N6" s="111"/>
      <c r="O6" s="111"/>
      <c r="P6" s="11"/>
      <c r="Q6" s="265" t="s">
        <v>566</v>
      </c>
      <c r="R6" s="266" t="s">
        <v>567</v>
      </c>
      <c r="S6" s="115" t="s">
        <v>568</v>
      </c>
    </row>
    <row r="7" spans="1:19" ht="43.2" x14ac:dyDescent="0.3">
      <c r="A7" s="93" t="s">
        <v>569</v>
      </c>
      <c r="B7" s="8">
        <v>10</v>
      </c>
      <c r="C7" s="188" t="s">
        <v>471</v>
      </c>
      <c r="D7" s="111"/>
      <c r="E7" s="111"/>
      <c r="F7" s="111"/>
      <c r="G7" s="111"/>
      <c r="H7" s="111"/>
      <c r="I7" s="111"/>
      <c r="J7" s="275"/>
      <c r="K7" s="275"/>
      <c r="L7" s="111"/>
      <c r="M7" s="111"/>
      <c r="N7" s="111"/>
      <c r="O7" s="111"/>
      <c r="P7" s="11"/>
      <c r="Q7" s="293" t="s">
        <v>581</v>
      </c>
      <c r="R7" s="266" t="s">
        <v>570</v>
      </c>
      <c r="S7" s="294" t="s">
        <v>571</v>
      </c>
    </row>
    <row r="8" spans="1:19" x14ac:dyDescent="0.3">
      <c r="A8" s="80" t="s">
        <v>593</v>
      </c>
      <c r="B8" s="107">
        <v>25</v>
      </c>
      <c r="C8" s="109" t="s">
        <v>307</v>
      </c>
      <c r="D8" s="111"/>
      <c r="E8" s="111"/>
      <c r="F8" s="112"/>
      <c r="G8" s="112"/>
      <c r="H8" s="111"/>
      <c r="I8" s="111"/>
      <c r="J8" s="111"/>
      <c r="K8" s="111"/>
      <c r="L8" s="111"/>
      <c r="M8" s="111"/>
      <c r="N8" s="111"/>
      <c r="O8" s="111"/>
      <c r="P8" s="118"/>
      <c r="Q8" s="265" t="s">
        <v>301</v>
      </c>
      <c r="R8" s="259" t="s">
        <v>594</v>
      </c>
      <c r="S8" s="115"/>
    </row>
    <row r="9" spans="1:19" x14ac:dyDescent="0.3">
      <c r="A9" s="80" t="s">
        <v>575</v>
      </c>
      <c r="B9" s="107">
        <v>25</v>
      </c>
      <c r="C9" s="109" t="s">
        <v>574</v>
      </c>
      <c r="D9" s="111"/>
      <c r="E9" s="111"/>
      <c r="F9" s="290"/>
      <c r="G9" s="290"/>
      <c r="H9" s="290"/>
      <c r="I9" s="111"/>
      <c r="J9" s="111"/>
      <c r="K9" s="111"/>
      <c r="L9" s="111"/>
      <c r="M9" s="111"/>
      <c r="N9" s="111"/>
      <c r="O9" s="111"/>
      <c r="P9" s="11"/>
      <c r="Q9" s="265" t="s">
        <v>301</v>
      </c>
      <c r="R9" s="266" t="s">
        <v>572</v>
      </c>
      <c r="S9" s="92" t="s">
        <v>573</v>
      </c>
    </row>
    <row r="10" spans="1:19" ht="28.8" x14ac:dyDescent="0.3">
      <c r="A10" s="80" t="s">
        <v>576</v>
      </c>
      <c r="B10" s="8">
        <v>20</v>
      </c>
      <c r="C10" s="188" t="s">
        <v>577</v>
      </c>
      <c r="D10" s="111"/>
      <c r="E10" s="111"/>
      <c r="F10" s="111"/>
      <c r="G10" s="209"/>
      <c r="H10" s="209"/>
      <c r="I10" s="209"/>
      <c r="J10" s="209"/>
      <c r="K10" s="209"/>
      <c r="L10" s="209"/>
      <c r="M10" s="209"/>
      <c r="N10" s="111"/>
      <c r="O10" s="111"/>
      <c r="P10" s="11"/>
      <c r="Q10" s="293" t="s">
        <v>578</v>
      </c>
      <c r="R10" s="266" t="s">
        <v>579</v>
      </c>
      <c r="S10" s="115" t="s">
        <v>580</v>
      </c>
    </row>
    <row r="11" spans="1:19" hidden="1" x14ac:dyDescent="0.3">
      <c r="A11" s="237"/>
      <c r="B11" s="107"/>
      <c r="C11" s="109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"/>
      <c r="Q11" s="280"/>
      <c r="R11" s="259"/>
      <c r="S11" s="115"/>
    </row>
    <row r="12" spans="1:19" hidden="1" x14ac:dyDescent="0.3">
      <c r="A12" s="54"/>
      <c r="B12" s="107"/>
      <c r="C12" s="109"/>
      <c r="D12" s="111"/>
      <c r="E12" s="111"/>
      <c r="F12" s="111"/>
      <c r="G12" s="111"/>
      <c r="H12" s="111"/>
      <c r="I12" s="111"/>
      <c r="J12" s="111"/>
      <c r="K12" s="123"/>
      <c r="L12" s="111"/>
      <c r="M12" s="111"/>
      <c r="N12" s="111"/>
      <c r="O12" s="111"/>
      <c r="P12" s="11"/>
      <c r="Q12" s="280"/>
      <c r="R12" s="259"/>
      <c r="S12" s="115"/>
    </row>
    <row r="13" spans="1:19" hidden="1" x14ac:dyDescent="0.3">
      <c r="A13" s="54"/>
      <c r="B13" s="8"/>
      <c r="C13" s="188"/>
      <c r="D13" s="181"/>
      <c r="E13" s="181"/>
      <c r="F13" s="181"/>
      <c r="G13" s="181"/>
      <c r="H13" s="274"/>
      <c r="I13" s="123"/>
      <c r="J13" s="123"/>
      <c r="K13" s="123"/>
      <c r="L13" s="181"/>
      <c r="M13" s="181"/>
      <c r="N13" s="181"/>
      <c r="O13" s="181"/>
      <c r="P13" s="3"/>
      <c r="Q13" s="280"/>
      <c r="R13" s="266"/>
      <c r="S13" s="115"/>
    </row>
    <row r="14" spans="1:19" x14ac:dyDescent="0.3">
      <c r="A14" s="147" t="s">
        <v>356</v>
      </c>
      <c r="B14" s="149">
        <f>SUM(B4:B13)</f>
        <v>150</v>
      </c>
    </row>
    <row r="16" spans="1:19" x14ac:dyDescent="0.3">
      <c r="A16" s="99" t="s">
        <v>373</v>
      </c>
      <c r="B16" s="289" t="s">
        <v>556</v>
      </c>
      <c r="C16" s="102" t="s">
        <v>294</v>
      </c>
      <c r="D16" s="103" t="s">
        <v>153</v>
      </c>
      <c r="E16" s="103" t="s">
        <v>154</v>
      </c>
      <c r="F16" s="103" t="s">
        <v>155</v>
      </c>
      <c r="G16" s="103" t="s">
        <v>156</v>
      </c>
      <c r="H16" s="103" t="s">
        <v>157</v>
      </c>
      <c r="I16" s="103" t="s">
        <v>158</v>
      </c>
      <c r="J16" s="103" t="s">
        <v>159</v>
      </c>
      <c r="K16" s="103" t="s">
        <v>160</v>
      </c>
      <c r="L16" s="103" t="s">
        <v>161</v>
      </c>
      <c r="M16" s="103" t="s">
        <v>162</v>
      </c>
      <c r="N16" s="103" t="s">
        <v>163</v>
      </c>
      <c r="O16" s="103" t="s">
        <v>164</v>
      </c>
      <c r="P16" s="104" t="s">
        <v>296</v>
      </c>
      <c r="Q16" s="104" t="s">
        <v>297</v>
      </c>
      <c r="R16" s="261" t="s">
        <v>298</v>
      </c>
      <c r="S16" s="106" t="s">
        <v>215</v>
      </c>
    </row>
    <row r="17" spans="1:19" ht="57.6" x14ac:dyDescent="0.3">
      <c r="A17" s="91" t="s">
        <v>371</v>
      </c>
      <c r="B17" s="8">
        <v>50</v>
      </c>
      <c r="C17" s="188" t="s">
        <v>300</v>
      </c>
      <c r="D17" s="181"/>
      <c r="E17" s="295"/>
      <c r="F17" s="295"/>
      <c r="G17" s="181"/>
      <c r="H17" s="181"/>
      <c r="I17" s="181"/>
      <c r="J17" s="181"/>
      <c r="K17" s="181"/>
      <c r="L17" s="181"/>
      <c r="M17" s="181"/>
      <c r="N17" s="181"/>
      <c r="O17" s="181"/>
      <c r="P17" s="11"/>
      <c r="Q17" s="280" t="s">
        <v>584</v>
      </c>
      <c r="R17" s="296" t="s">
        <v>589</v>
      </c>
      <c r="S17" s="115" t="s">
        <v>590</v>
      </c>
    </row>
    <row r="18" spans="1:19" x14ac:dyDescent="0.3">
      <c r="A18" s="91" t="s">
        <v>429</v>
      </c>
      <c r="B18" s="8">
        <v>50</v>
      </c>
      <c r="C18" s="188" t="s">
        <v>300</v>
      </c>
      <c r="D18" s="181"/>
      <c r="E18" s="291"/>
      <c r="F18" s="291"/>
      <c r="G18" s="181"/>
      <c r="H18" s="181"/>
      <c r="I18" s="181"/>
      <c r="J18" s="181"/>
      <c r="K18" s="181"/>
      <c r="L18" s="181"/>
      <c r="M18" s="181"/>
      <c r="N18" s="181"/>
      <c r="O18" s="181"/>
      <c r="P18" s="11"/>
      <c r="Q18" s="279" t="s">
        <v>368</v>
      </c>
      <c r="R18" s="296" t="s">
        <v>589</v>
      </c>
      <c r="S18" s="93" t="s">
        <v>428</v>
      </c>
    </row>
    <row r="19" spans="1:19" ht="28.8" x14ac:dyDescent="0.3">
      <c r="A19" s="54" t="s">
        <v>582</v>
      </c>
      <c r="B19" s="107">
        <v>50</v>
      </c>
      <c r="C19" s="109" t="s">
        <v>583</v>
      </c>
      <c r="D19" s="111"/>
      <c r="E19" s="290"/>
      <c r="F19" s="290"/>
      <c r="G19" s="111"/>
      <c r="H19" s="111"/>
      <c r="I19" s="111"/>
      <c r="J19" s="111"/>
      <c r="K19" s="111"/>
      <c r="L19" s="111"/>
      <c r="M19" s="111"/>
      <c r="N19" s="111"/>
      <c r="O19" s="111"/>
      <c r="P19" s="11"/>
      <c r="Q19" s="279" t="s">
        <v>585</v>
      </c>
      <c r="R19" s="297" t="s">
        <v>588</v>
      </c>
      <c r="S19" s="93" t="s">
        <v>367</v>
      </c>
    </row>
    <row r="20" spans="1:19" ht="43.2" x14ac:dyDescent="0.3">
      <c r="A20" s="91" t="s">
        <v>592</v>
      </c>
      <c r="B20" s="8">
        <v>100</v>
      </c>
      <c r="C20" s="188" t="s">
        <v>320</v>
      </c>
      <c r="D20" s="111"/>
      <c r="E20" s="111"/>
      <c r="F20" s="111"/>
      <c r="G20" s="79"/>
      <c r="H20" s="79"/>
      <c r="I20" s="111"/>
      <c r="J20" s="111"/>
      <c r="K20" s="111"/>
      <c r="L20" s="111"/>
      <c r="M20" s="111"/>
      <c r="N20" s="111"/>
      <c r="O20" s="111"/>
      <c r="P20" s="11"/>
      <c r="Q20" s="279" t="s">
        <v>586</v>
      </c>
      <c r="R20" s="266" t="s">
        <v>587</v>
      </c>
      <c r="S20" s="93" t="s">
        <v>591</v>
      </c>
    </row>
    <row r="21" spans="1:19" x14ac:dyDescent="0.3">
      <c r="A21" s="147" t="s">
        <v>357</v>
      </c>
      <c r="B21" s="149">
        <f>SUM(B17:B20)</f>
        <v>250</v>
      </c>
    </row>
  </sheetData>
  <mergeCells count="1">
    <mergeCell ref="A1:O1"/>
  </mergeCells>
  <pageMargins left="0.7" right="0.7" top="0.78740157499999996" bottom="0.78740157499999996" header="0.3" footer="0.3"/>
  <pageSetup paperSize="8" scale="8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44D03-2865-4012-9A22-D8777D5EC7A1}">
  <sheetPr>
    <pageSetUpPr fitToPage="1"/>
  </sheetPr>
  <dimension ref="A1:S21"/>
  <sheetViews>
    <sheetView zoomScaleNormal="100" workbookViewId="0">
      <pane ySplit="3" topLeftCell="A8" activePane="bottomLeft" state="frozen"/>
      <selection pane="bottomLeft" sqref="A1:S21"/>
    </sheetView>
  </sheetViews>
  <sheetFormatPr baseColWidth="10" defaultColWidth="11.5546875" defaultRowHeight="14.4" x14ac:dyDescent="0.3"/>
  <cols>
    <col min="1" max="1" width="46" style="154" bestFit="1" customWidth="1"/>
    <col min="2" max="2" width="13.21875" style="59" customWidth="1"/>
    <col min="3" max="3" width="8.77734375" style="155" bestFit="1" customWidth="1"/>
    <col min="4" max="4" width="3.77734375" bestFit="1" customWidth="1"/>
    <col min="5" max="5" width="4" bestFit="1" customWidth="1"/>
    <col min="6" max="6" width="4.33203125" bestFit="1" customWidth="1"/>
    <col min="7" max="7" width="4.109375" bestFit="1" customWidth="1"/>
    <col min="8" max="8" width="4.33203125" bestFit="1" customWidth="1"/>
    <col min="9" max="9" width="3.88671875" bestFit="1" customWidth="1"/>
    <col min="10" max="10" width="3.21875" bestFit="1" customWidth="1"/>
    <col min="11" max="11" width="4.44140625" bestFit="1" customWidth="1"/>
    <col min="12" max="13" width="4.109375" bestFit="1" customWidth="1"/>
    <col min="14" max="14" width="4.5546875" bestFit="1" customWidth="1"/>
    <col min="15" max="15" width="4" bestFit="1" customWidth="1"/>
    <col min="16" max="16" width="10.33203125" bestFit="1" customWidth="1"/>
    <col min="17" max="17" width="15.6640625" bestFit="1" customWidth="1"/>
    <col min="18" max="18" width="9.33203125" style="263" bestFit="1" customWidth="1"/>
    <col min="19" max="19" width="29.77734375" style="152" bestFit="1" customWidth="1"/>
  </cols>
  <sheetData>
    <row r="1" spans="1:19" ht="54" customHeight="1" x14ac:dyDescent="0.3">
      <c r="A1" s="327" t="s">
        <v>518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95"/>
      <c r="Q1" s="95"/>
      <c r="R1" s="260"/>
      <c r="S1" s="97"/>
    </row>
    <row r="2" spans="1:19" x14ac:dyDescent="0.3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260"/>
      <c r="S2" s="95"/>
    </row>
    <row r="3" spans="1:19" x14ac:dyDescent="0.3">
      <c r="A3" s="99" t="s">
        <v>292</v>
      </c>
      <c r="B3" s="289" t="s">
        <v>517</v>
      </c>
      <c r="C3" s="102" t="s">
        <v>294</v>
      </c>
      <c r="D3" s="103" t="s">
        <v>153</v>
      </c>
      <c r="E3" s="103" t="s">
        <v>154</v>
      </c>
      <c r="F3" s="103" t="s">
        <v>155</v>
      </c>
      <c r="G3" s="103" t="s">
        <v>156</v>
      </c>
      <c r="H3" s="103" t="s">
        <v>157</v>
      </c>
      <c r="I3" s="103" t="s">
        <v>158</v>
      </c>
      <c r="J3" s="103" t="s">
        <v>159</v>
      </c>
      <c r="K3" s="103" t="s">
        <v>160</v>
      </c>
      <c r="L3" s="103" t="s">
        <v>161</v>
      </c>
      <c r="M3" s="103" t="s">
        <v>162</v>
      </c>
      <c r="N3" s="103" t="s">
        <v>163</v>
      </c>
      <c r="O3" s="103" t="s">
        <v>164</v>
      </c>
      <c r="P3" s="104" t="s">
        <v>296</v>
      </c>
      <c r="Q3" s="104" t="s">
        <v>297</v>
      </c>
      <c r="R3" s="261" t="s">
        <v>298</v>
      </c>
      <c r="S3" s="106" t="s">
        <v>215</v>
      </c>
    </row>
    <row r="4" spans="1:19" x14ac:dyDescent="0.3">
      <c r="A4" s="80" t="s">
        <v>511</v>
      </c>
      <c r="B4" s="107">
        <v>7</v>
      </c>
      <c r="C4" s="109" t="s">
        <v>307</v>
      </c>
      <c r="D4" s="111"/>
      <c r="E4" s="111"/>
      <c r="F4" s="111"/>
      <c r="G4" s="111"/>
      <c r="H4" s="272"/>
      <c r="I4" s="272"/>
      <c r="J4" s="272"/>
      <c r="K4" s="272"/>
      <c r="L4" s="111"/>
      <c r="M4" s="111"/>
      <c r="N4" s="111"/>
      <c r="O4" s="111"/>
      <c r="P4" s="11"/>
      <c r="Q4" s="280" t="s">
        <v>301</v>
      </c>
      <c r="R4" s="259" t="s">
        <v>502</v>
      </c>
      <c r="S4" s="115" t="s">
        <v>510</v>
      </c>
    </row>
    <row r="5" spans="1:19" x14ac:dyDescent="0.3">
      <c r="A5" s="80" t="s">
        <v>494</v>
      </c>
      <c r="B5" s="107">
        <v>10</v>
      </c>
      <c r="C5" s="109" t="s">
        <v>320</v>
      </c>
      <c r="D5" s="111"/>
      <c r="E5" s="111"/>
      <c r="F5" s="111"/>
      <c r="G5" s="112"/>
      <c r="H5" s="112"/>
      <c r="I5" s="111"/>
      <c r="J5" s="111"/>
      <c r="K5" s="111"/>
      <c r="L5" s="111"/>
      <c r="M5" s="111"/>
      <c r="N5" s="111"/>
      <c r="O5" s="111"/>
      <c r="P5" s="11"/>
      <c r="Q5" s="265" t="s">
        <v>301</v>
      </c>
      <c r="R5" s="259" t="s">
        <v>495</v>
      </c>
      <c r="S5" s="115"/>
    </row>
    <row r="6" spans="1:19" x14ac:dyDescent="0.3">
      <c r="A6" s="80" t="s">
        <v>519</v>
      </c>
      <c r="B6" s="107">
        <v>7</v>
      </c>
      <c r="C6" s="109" t="s">
        <v>520</v>
      </c>
      <c r="D6" s="111"/>
      <c r="E6" s="111"/>
      <c r="F6" s="111"/>
      <c r="G6" s="111"/>
      <c r="H6" s="111"/>
      <c r="I6" s="241"/>
      <c r="J6" s="241"/>
      <c r="K6" s="241"/>
      <c r="L6" s="111"/>
      <c r="M6" s="111"/>
      <c r="N6" s="111"/>
      <c r="O6" s="111"/>
      <c r="P6" s="11"/>
      <c r="Q6" s="265" t="s">
        <v>301</v>
      </c>
      <c r="R6" s="259" t="s">
        <v>502</v>
      </c>
      <c r="S6" s="115" t="s">
        <v>522</v>
      </c>
    </row>
    <row r="7" spans="1:19" x14ac:dyDescent="0.3">
      <c r="A7" s="80" t="s">
        <v>512</v>
      </c>
      <c r="B7" s="107">
        <v>5</v>
      </c>
      <c r="C7" s="109" t="s">
        <v>311</v>
      </c>
      <c r="D7" s="111"/>
      <c r="E7" s="111"/>
      <c r="F7" s="111"/>
      <c r="G7" s="273"/>
      <c r="H7" s="273"/>
      <c r="I7" s="111"/>
      <c r="J7" s="111"/>
      <c r="K7" s="111"/>
      <c r="L7" s="111"/>
      <c r="M7" s="111"/>
      <c r="N7" s="111"/>
      <c r="O7" s="111"/>
      <c r="P7" s="11"/>
      <c r="Q7" s="280" t="s">
        <v>301</v>
      </c>
      <c r="R7" s="259" t="s">
        <v>495</v>
      </c>
      <c r="S7" s="91"/>
    </row>
    <row r="8" spans="1:19" x14ac:dyDescent="0.3">
      <c r="A8" s="80" t="s">
        <v>500</v>
      </c>
      <c r="B8" s="107">
        <v>5</v>
      </c>
      <c r="C8" s="109" t="s">
        <v>496</v>
      </c>
      <c r="D8" s="111"/>
      <c r="E8" s="111"/>
      <c r="F8" s="111"/>
      <c r="G8" s="111"/>
      <c r="H8" s="111"/>
      <c r="I8" s="268"/>
      <c r="J8" s="268"/>
      <c r="K8" s="268"/>
      <c r="L8" s="111"/>
      <c r="M8" s="111"/>
      <c r="N8" s="111"/>
      <c r="O8" s="111"/>
      <c r="P8" s="11"/>
      <c r="Q8" s="265" t="s">
        <v>301</v>
      </c>
      <c r="R8" s="259" t="s">
        <v>495</v>
      </c>
      <c r="S8" s="115"/>
    </row>
    <row r="9" spans="1:19" x14ac:dyDescent="0.3">
      <c r="A9" s="80" t="s">
        <v>312</v>
      </c>
      <c r="B9" s="107">
        <v>0</v>
      </c>
      <c r="C9" s="109">
        <v>15</v>
      </c>
      <c r="D9" s="111"/>
      <c r="E9" s="111"/>
      <c r="F9" s="111"/>
      <c r="G9" s="111"/>
      <c r="H9" s="111"/>
      <c r="I9" s="111"/>
      <c r="J9" s="111"/>
      <c r="K9" s="111"/>
      <c r="L9" s="79"/>
      <c r="M9" s="79"/>
      <c r="N9" s="111"/>
      <c r="O9" s="111"/>
      <c r="P9" s="11"/>
      <c r="Q9" s="3" t="s">
        <v>313</v>
      </c>
      <c r="R9" s="259" t="s">
        <v>502</v>
      </c>
      <c r="S9" s="115" t="s">
        <v>314</v>
      </c>
    </row>
    <row r="10" spans="1:19" x14ac:dyDescent="0.3">
      <c r="A10" s="80" t="s">
        <v>505</v>
      </c>
      <c r="B10" s="107">
        <v>10</v>
      </c>
      <c r="C10" s="109" t="s">
        <v>311</v>
      </c>
      <c r="D10" s="111"/>
      <c r="E10" s="111"/>
      <c r="F10" s="111"/>
      <c r="G10" s="111"/>
      <c r="H10" s="269"/>
      <c r="I10" s="269"/>
      <c r="J10" s="111"/>
      <c r="K10" s="111"/>
      <c r="L10" s="111"/>
      <c r="M10" s="111"/>
      <c r="N10" s="111"/>
      <c r="O10" s="111"/>
      <c r="P10" s="11"/>
      <c r="Q10" s="265" t="s">
        <v>301</v>
      </c>
      <c r="R10" s="259" t="s">
        <v>495</v>
      </c>
      <c r="S10" s="115"/>
    </row>
    <row r="11" spans="1:19" x14ac:dyDescent="0.3">
      <c r="A11" s="80" t="s">
        <v>515</v>
      </c>
      <c r="B11" s="8">
        <v>7</v>
      </c>
      <c r="C11" s="188" t="s">
        <v>311</v>
      </c>
      <c r="D11" s="111"/>
      <c r="E11" s="111"/>
      <c r="F11" s="111"/>
      <c r="G11" s="111"/>
      <c r="H11" s="275"/>
      <c r="I11" s="275"/>
      <c r="J11" s="111"/>
      <c r="K11" s="111"/>
      <c r="L11" s="111"/>
      <c r="M11" s="111"/>
      <c r="N11" s="111"/>
      <c r="O11" s="111"/>
      <c r="P11" s="11"/>
      <c r="Q11" s="280" t="s">
        <v>301</v>
      </c>
      <c r="R11" s="259" t="s">
        <v>516</v>
      </c>
      <c r="S11" s="115"/>
    </row>
    <row r="12" spans="1:19" x14ac:dyDescent="0.3">
      <c r="A12" s="80" t="s">
        <v>521</v>
      </c>
      <c r="B12" s="8">
        <v>7</v>
      </c>
      <c r="C12" s="188" t="s">
        <v>229</v>
      </c>
      <c r="D12" s="181"/>
      <c r="E12" s="181"/>
      <c r="F12" s="181"/>
      <c r="G12" s="181"/>
      <c r="H12" s="277"/>
      <c r="I12" s="241"/>
      <c r="J12" s="111"/>
      <c r="K12" s="111"/>
      <c r="L12" s="181"/>
      <c r="M12" s="181"/>
      <c r="N12" s="181"/>
      <c r="O12" s="181"/>
      <c r="P12" s="3"/>
      <c r="Q12" s="280" t="s">
        <v>301</v>
      </c>
      <c r="R12" s="266" t="s">
        <v>502</v>
      </c>
      <c r="S12" s="115" t="s">
        <v>522</v>
      </c>
    </row>
    <row r="13" spans="1:19" x14ac:dyDescent="0.3">
      <c r="A13" s="80" t="s">
        <v>523</v>
      </c>
      <c r="B13" s="107">
        <v>4</v>
      </c>
      <c r="C13" s="109" t="s">
        <v>342</v>
      </c>
      <c r="D13" s="111"/>
      <c r="E13" s="111"/>
      <c r="F13" s="111"/>
      <c r="G13" s="111"/>
      <c r="H13" s="111"/>
      <c r="I13" s="264"/>
      <c r="J13" s="264"/>
      <c r="K13" s="264"/>
      <c r="L13" s="111"/>
      <c r="M13" s="111"/>
      <c r="N13" s="111"/>
      <c r="O13" s="111"/>
      <c r="P13" s="11"/>
      <c r="Q13" s="265" t="s">
        <v>301</v>
      </c>
      <c r="R13" s="259" t="s">
        <v>495</v>
      </c>
      <c r="S13" s="115"/>
    </row>
    <row r="14" spans="1:19" x14ac:dyDescent="0.3">
      <c r="A14" s="80" t="s">
        <v>506</v>
      </c>
      <c r="B14" s="107">
        <v>10</v>
      </c>
      <c r="C14" s="127" t="s">
        <v>320</v>
      </c>
      <c r="D14" s="128"/>
      <c r="E14" s="128"/>
      <c r="F14" s="128"/>
      <c r="G14" s="128"/>
      <c r="H14" s="276"/>
      <c r="I14" s="276"/>
      <c r="J14" s="136"/>
      <c r="K14" s="136"/>
      <c r="L14" s="136"/>
      <c r="M14" s="128"/>
      <c r="N14" s="128"/>
      <c r="O14" s="128"/>
      <c r="P14" s="130"/>
      <c r="Q14" s="280" t="s">
        <v>301</v>
      </c>
      <c r="R14" s="262"/>
      <c r="S14" s="132"/>
    </row>
    <row r="15" spans="1:19" x14ac:dyDescent="0.3">
      <c r="A15" s="332" t="s">
        <v>514</v>
      </c>
      <c r="B15" s="107">
        <v>3</v>
      </c>
      <c r="C15" s="127" t="s">
        <v>496</v>
      </c>
      <c r="D15" s="128"/>
      <c r="E15" s="128"/>
      <c r="F15" s="128"/>
      <c r="G15" s="128"/>
      <c r="H15" s="128"/>
      <c r="I15" s="123"/>
      <c r="J15" s="129"/>
      <c r="K15" s="129"/>
      <c r="L15" s="129"/>
      <c r="M15" s="128"/>
      <c r="N15" s="128"/>
      <c r="O15" s="128"/>
      <c r="P15" s="130"/>
      <c r="Q15" s="280" t="s">
        <v>301</v>
      </c>
      <c r="R15" s="262" t="s">
        <v>495</v>
      </c>
      <c r="S15" s="115" t="s">
        <v>508</v>
      </c>
    </row>
    <row r="16" spans="1:19" x14ac:dyDescent="0.3">
      <c r="A16" s="332" t="s">
        <v>507</v>
      </c>
      <c r="B16" s="107">
        <v>5</v>
      </c>
      <c r="C16" s="109" t="s">
        <v>320</v>
      </c>
      <c r="D16" s="111"/>
      <c r="E16" s="111"/>
      <c r="F16" s="111"/>
      <c r="G16" s="111"/>
      <c r="H16" s="123"/>
      <c r="I16" s="271"/>
      <c r="J16" s="271"/>
      <c r="K16" s="271"/>
      <c r="L16" s="111"/>
      <c r="M16" s="111"/>
      <c r="N16" s="111"/>
      <c r="O16" s="111"/>
      <c r="P16" s="11"/>
      <c r="Q16" s="280" t="s">
        <v>301</v>
      </c>
      <c r="R16" s="259"/>
      <c r="S16" s="115"/>
    </row>
    <row r="17" spans="1:19" x14ac:dyDescent="0.3">
      <c r="A17" s="80" t="s">
        <v>513</v>
      </c>
      <c r="B17" s="107">
        <v>5</v>
      </c>
      <c r="C17" s="109" t="s">
        <v>309</v>
      </c>
      <c r="D17" s="111"/>
      <c r="E17" s="111"/>
      <c r="F17" s="111"/>
      <c r="G17" s="111"/>
      <c r="H17" s="270"/>
      <c r="I17" s="270"/>
      <c r="J17" s="270"/>
      <c r="K17" s="123"/>
      <c r="L17" s="111"/>
      <c r="M17" s="111"/>
      <c r="N17" s="111"/>
      <c r="O17" s="111"/>
      <c r="P17" s="11"/>
      <c r="Q17" s="265" t="s">
        <v>301</v>
      </c>
      <c r="R17" s="259" t="s">
        <v>495</v>
      </c>
      <c r="S17" s="115"/>
    </row>
    <row r="18" spans="1:19" x14ac:dyDescent="0.3">
      <c r="A18" s="80" t="s">
        <v>497</v>
      </c>
      <c r="B18" s="8">
        <v>3</v>
      </c>
      <c r="C18" s="188" t="s">
        <v>498</v>
      </c>
      <c r="D18" s="111"/>
      <c r="E18" s="111"/>
      <c r="F18" s="111"/>
      <c r="G18" s="111"/>
      <c r="H18" s="111"/>
      <c r="I18" s="111"/>
      <c r="J18" s="267"/>
      <c r="K18" s="267"/>
      <c r="L18" s="267"/>
      <c r="M18" s="111"/>
      <c r="N18" s="111"/>
      <c r="O18" s="111"/>
      <c r="P18" s="11"/>
      <c r="Q18" s="265" t="s">
        <v>301</v>
      </c>
      <c r="R18" s="259" t="s">
        <v>495</v>
      </c>
      <c r="S18" s="115"/>
    </row>
    <row r="19" spans="1:19" ht="14.4" customHeight="1" x14ac:dyDescent="0.3">
      <c r="A19" s="80" t="s">
        <v>509</v>
      </c>
      <c r="B19" s="107">
        <v>7</v>
      </c>
      <c r="C19" s="109" t="s">
        <v>318</v>
      </c>
      <c r="D19" s="111"/>
      <c r="E19" s="111"/>
      <c r="F19" s="111"/>
      <c r="G19" s="111"/>
      <c r="H19" s="136"/>
      <c r="I19" s="136"/>
      <c r="J19" s="136"/>
      <c r="K19" s="136"/>
      <c r="L19" s="136"/>
      <c r="M19" s="111"/>
      <c r="N19" s="111"/>
      <c r="O19" s="111"/>
      <c r="P19" s="11"/>
      <c r="Q19" s="265" t="s">
        <v>301</v>
      </c>
      <c r="R19" s="259" t="s">
        <v>499</v>
      </c>
      <c r="S19" s="115"/>
    </row>
    <row r="20" spans="1:19" ht="28.8" x14ac:dyDescent="0.3">
      <c r="A20" s="80" t="s">
        <v>504</v>
      </c>
      <c r="B20" s="107">
        <v>5</v>
      </c>
      <c r="C20" s="109" t="s">
        <v>503</v>
      </c>
      <c r="D20" s="111"/>
      <c r="E20" s="111"/>
      <c r="F20" s="111"/>
      <c r="G20" s="111"/>
      <c r="H20" s="111"/>
      <c r="I20" s="111"/>
      <c r="J20" s="136"/>
      <c r="K20" s="136"/>
      <c r="L20" s="111"/>
      <c r="M20" s="111"/>
      <c r="N20" s="111"/>
      <c r="O20" s="111"/>
      <c r="P20" s="11"/>
      <c r="Q20" s="265" t="s">
        <v>301</v>
      </c>
      <c r="R20" s="259" t="s">
        <v>495</v>
      </c>
      <c r="S20" s="115"/>
    </row>
    <row r="21" spans="1:19" x14ac:dyDescent="0.3">
      <c r="A21" s="147" t="s">
        <v>356</v>
      </c>
      <c r="B21" s="149">
        <f>SUM(B4:B20)</f>
        <v>100</v>
      </c>
    </row>
  </sheetData>
  <sortState xmlns:xlrd2="http://schemas.microsoft.com/office/spreadsheetml/2017/richdata2" ref="A4:S19">
    <sortCondition ref="A4:A19"/>
  </sortState>
  <mergeCells count="1">
    <mergeCell ref="A1:O1"/>
  </mergeCells>
  <phoneticPr fontId="5" type="noConversion"/>
  <pageMargins left="0.7" right="0.7" top="0.78740157499999996" bottom="0.78740157499999996" header="0.3" footer="0.3"/>
  <pageSetup paperSize="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BD39-1356-4EA7-A5E2-202127A46EC7}">
  <sheetPr>
    <pageSetUpPr fitToPage="1"/>
  </sheetPr>
  <dimension ref="A1:S13"/>
  <sheetViews>
    <sheetView tabSelected="1" zoomScaleNormal="100" workbookViewId="0">
      <pane ySplit="3" topLeftCell="A4" activePane="bottomLeft" state="frozen"/>
      <selection pane="bottomLeft" activeCell="N18" sqref="N18"/>
    </sheetView>
  </sheetViews>
  <sheetFormatPr baseColWidth="10" defaultColWidth="11.5546875" defaultRowHeight="14.4" x14ac:dyDescent="0.3"/>
  <cols>
    <col min="1" max="1" width="46" style="154" bestFit="1" customWidth="1"/>
    <col min="2" max="2" width="13.21875" style="59" customWidth="1"/>
    <col min="3" max="3" width="8.77734375" style="155" bestFit="1" customWidth="1"/>
    <col min="4" max="4" width="3.77734375" bestFit="1" customWidth="1"/>
    <col min="5" max="5" width="4" bestFit="1" customWidth="1"/>
    <col min="6" max="6" width="4.33203125" bestFit="1" customWidth="1"/>
    <col min="7" max="7" width="4.109375" bestFit="1" customWidth="1"/>
    <col min="8" max="8" width="4.33203125" bestFit="1" customWidth="1"/>
    <col min="9" max="9" width="3.88671875" bestFit="1" customWidth="1"/>
    <col min="10" max="10" width="3.21875" bestFit="1" customWidth="1"/>
    <col min="11" max="11" width="4.44140625" bestFit="1" customWidth="1"/>
    <col min="12" max="13" width="4.109375" bestFit="1" customWidth="1"/>
    <col min="14" max="14" width="4.5546875" bestFit="1" customWidth="1"/>
    <col min="15" max="15" width="4" bestFit="1" customWidth="1"/>
    <col min="16" max="16" width="10.33203125" bestFit="1" customWidth="1"/>
    <col min="17" max="17" width="15.6640625" bestFit="1" customWidth="1"/>
    <col min="18" max="18" width="11.33203125" style="263" bestFit="1" customWidth="1"/>
    <col min="19" max="19" width="29.77734375" style="152" bestFit="1" customWidth="1"/>
  </cols>
  <sheetData>
    <row r="1" spans="1:19" ht="54" customHeight="1" x14ac:dyDescent="0.3">
      <c r="A1" s="327" t="s">
        <v>595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95"/>
      <c r="Q1" s="95"/>
      <c r="R1" s="260"/>
      <c r="S1" s="97"/>
    </row>
    <row r="2" spans="1:19" x14ac:dyDescent="0.3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260"/>
      <c r="S2" s="95"/>
    </row>
    <row r="3" spans="1:19" x14ac:dyDescent="0.3">
      <c r="A3" s="99" t="s">
        <v>292</v>
      </c>
      <c r="B3" s="289" t="s">
        <v>596</v>
      </c>
      <c r="C3" s="102" t="s">
        <v>294</v>
      </c>
      <c r="D3" s="103" t="s">
        <v>153</v>
      </c>
      <c r="E3" s="103" t="s">
        <v>154</v>
      </c>
      <c r="F3" s="103" t="s">
        <v>155</v>
      </c>
      <c r="G3" s="103" t="s">
        <v>156</v>
      </c>
      <c r="H3" s="103" t="s">
        <v>157</v>
      </c>
      <c r="I3" s="103" t="s">
        <v>158</v>
      </c>
      <c r="J3" s="103" t="s">
        <v>159</v>
      </c>
      <c r="K3" s="103" t="s">
        <v>160</v>
      </c>
      <c r="L3" s="103" t="s">
        <v>161</v>
      </c>
      <c r="M3" s="103" t="s">
        <v>162</v>
      </c>
      <c r="N3" s="103" t="s">
        <v>163</v>
      </c>
      <c r="O3" s="103" t="s">
        <v>164</v>
      </c>
      <c r="P3" s="104" t="s">
        <v>296</v>
      </c>
      <c r="Q3" s="104" t="s">
        <v>297</v>
      </c>
      <c r="R3" s="261" t="s">
        <v>298</v>
      </c>
      <c r="S3" s="106" t="s">
        <v>215</v>
      </c>
    </row>
    <row r="4" spans="1:19" x14ac:dyDescent="0.3">
      <c r="A4" s="54" t="s">
        <v>597</v>
      </c>
      <c r="B4" s="107">
        <v>2</v>
      </c>
      <c r="C4" s="109" t="s">
        <v>489</v>
      </c>
      <c r="D4" s="111"/>
      <c r="E4" s="111"/>
      <c r="F4" s="111"/>
      <c r="G4" s="111"/>
      <c r="H4" s="144"/>
      <c r="I4" s="144"/>
      <c r="J4" s="111"/>
      <c r="K4" s="111"/>
      <c r="L4" s="111"/>
      <c r="M4" s="111"/>
      <c r="N4" s="111"/>
      <c r="O4" s="111"/>
      <c r="P4" s="11"/>
      <c r="Q4" s="213"/>
      <c r="R4" s="259" t="s">
        <v>604</v>
      </c>
      <c r="S4" s="115" t="s">
        <v>603</v>
      </c>
    </row>
    <row r="5" spans="1:19" x14ac:dyDescent="0.3">
      <c r="A5" s="54" t="s">
        <v>598</v>
      </c>
      <c r="B5" s="107">
        <v>1</v>
      </c>
      <c r="C5" s="109" t="s">
        <v>311</v>
      </c>
      <c r="D5" s="111"/>
      <c r="E5" s="111"/>
      <c r="F5" s="111"/>
      <c r="G5" s="111"/>
      <c r="H5" s="111"/>
      <c r="I5" s="328"/>
      <c r="J5" s="328"/>
      <c r="K5" s="328"/>
      <c r="L5" s="111"/>
      <c r="M5" s="111"/>
      <c r="N5" s="111"/>
      <c r="O5" s="111"/>
      <c r="P5" s="11"/>
      <c r="Q5" s="8"/>
      <c r="R5" s="259" t="s">
        <v>602</v>
      </c>
      <c r="S5" s="115" t="s">
        <v>573</v>
      </c>
    </row>
    <row r="6" spans="1:19" ht="14.4" customHeight="1" x14ac:dyDescent="0.3">
      <c r="A6" s="54" t="s">
        <v>599</v>
      </c>
      <c r="B6" s="107">
        <v>1</v>
      </c>
      <c r="C6" s="109" t="s">
        <v>307</v>
      </c>
      <c r="D6" s="111"/>
      <c r="E6" s="111"/>
      <c r="F6" s="111"/>
      <c r="G6" s="111"/>
      <c r="H6" s="111"/>
      <c r="I6" s="111"/>
      <c r="J6" s="144"/>
      <c r="K6" s="144"/>
      <c r="L6" s="144"/>
      <c r="M6" s="111"/>
      <c r="N6" s="111"/>
      <c r="O6" s="111"/>
      <c r="P6" s="11"/>
      <c r="Q6" s="8"/>
      <c r="R6" s="259" t="s">
        <v>600</v>
      </c>
      <c r="S6" s="115" t="s">
        <v>601</v>
      </c>
    </row>
    <row r="7" spans="1:19" ht="14.4" customHeight="1" x14ac:dyDescent="0.3">
      <c r="A7" s="54" t="s">
        <v>610</v>
      </c>
      <c r="B7" s="107">
        <v>1</v>
      </c>
      <c r="C7" s="109" t="s">
        <v>612</v>
      </c>
      <c r="D7" s="111"/>
      <c r="E7" s="111"/>
      <c r="F7" s="111"/>
      <c r="G7" s="331"/>
      <c r="H7" s="331"/>
      <c r="I7" s="331"/>
      <c r="J7" s="111"/>
      <c r="K7" s="111"/>
      <c r="L7" s="111"/>
      <c r="M7" s="111"/>
      <c r="N7" s="111"/>
      <c r="O7" s="111"/>
      <c r="P7" s="118"/>
      <c r="Q7" s="8"/>
      <c r="R7" s="259" t="s">
        <v>613</v>
      </c>
      <c r="S7" s="115" t="s">
        <v>601</v>
      </c>
    </row>
    <row r="8" spans="1:19" x14ac:dyDescent="0.3">
      <c r="A8" s="54" t="s">
        <v>605</v>
      </c>
      <c r="B8" s="107">
        <v>1</v>
      </c>
      <c r="C8" s="109" t="s">
        <v>320</v>
      </c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"/>
      <c r="Q8" s="213"/>
      <c r="R8" s="259" t="s">
        <v>606</v>
      </c>
      <c r="S8" s="91"/>
    </row>
    <row r="9" spans="1:19" x14ac:dyDescent="0.3">
      <c r="A9" s="54" t="s">
        <v>611</v>
      </c>
      <c r="B9" s="107">
        <v>1</v>
      </c>
      <c r="C9" s="109" t="s">
        <v>471</v>
      </c>
      <c r="D9" s="111"/>
      <c r="E9" s="111"/>
      <c r="F9" s="111"/>
      <c r="G9" s="111"/>
      <c r="H9" s="111"/>
      <c r="I9" s="135"/>
      <c r="J9" s="135"/>
      <c r="K9" s="111"/>
      <c r="L9" s="111"/>
      <c r="M9" s="111"/>
      <c r="N9" s="111"/>
      <c r="O9" s="111"/>
      <c r="P9" s="118"/>
      <c r="Q9" s="8"/>
      <c r="R9" s="259" t="s">
        <v>614</v>
      </c>
      <c r="S9" s="115" t="s">
        <v>573</v>
      </c>
    </row>
    <row r="10" spans="1:19" x14ac:dyDescent="0.3">
      <c r="A10" s="54" t="s">
        <v>607</v>
      </c>
      <c r="B10" s="107">
        <v>1</v>
      </c>
      <c r="C10" s="109" t="s">
        <v>303</v>
      </c>
      <c r="D10" s="111"/>
      <c r="E10" s="111"/>
      <c r="F10" s="111"/>
      <c r="G10" s="111"/>
      <c r="H10" s="111"/>
      <c r="I10" s="329"/>
      <c r="J10" s="329"/>
      <c r="K10" s="111"/>
      <c r="L10" s="111"/>
      <c r="M10" s="111"/>
      <c r="N10" s="111"/>
      <c r="O10" s="111"/>
      <c r="P10" s="11"/>
      <c r="Q10" s="330" t="s">
        <v>301</v>
      </c>
      <c r="R10" s="259" t="s">
        <v>608</v>
      </c>
      <c r="S10" s="115" t="s">
        <v>603</v>
      </c>
    </row>
    <row r="11" spans="1:19" x14ac:dyDescent="0.3">
      <c r="A11" s="54" t="s">
        <v>615</v>
      </c>
      <c r="B11" s="107">
        <v>1</v>
      </c>
      <c r="C11" s="109" t="s">
        <v>616</v>
      </c>
      <c r="D11" s="111"/>
      <c r="E11" s="111"/>
      <c r="F11" s="111"/>
      <c r="G11" s="111"/>
      <c r="H11" s="111"/>
      <c r="I11" s="111"/>
      <c r="J11" s="111"/>
      <c r="K11" s="290"/>
      <c r="L11" s="290"/>
      <c r="M11" s="111"/>
      <c r="N11" s="111"/>
      <c r="O11" s="111"/>
      <c r="P11" s="118"/>
      <c r="Q11" s="8"/>
      <c r="R11" s="259" t="s">
        <v>617</v>
      </c>
      <c r="S11" s="115" t="s">
        <v>573</v>
      </c>
    </row>
    <row r="12" spans="1:19" x14ac:dyDescent="0.3">
      <c r="A12" s="54" t="s">
        <v>609</v>
      </c>
      <c r="B12" s="107">
        <v>1</v>
      </c>
      <c r="C12" s="109" t="s">
        <v>300</v>
      </c>
      <c r="D12" s="111"/>
      <c r="E12" s="111"/>
      <c r="F12" s="111"/>
      <c r="G12" s="111"/>
      <c r="H12" s="111"/>
      <c r="I12" s="328"/>
      <c r="J12" s="328"/>
      <c r="K12" s="328"/>
      <c r="L12" s="111"/>
      <c r="M12" s="111"/>
      <c r="N12" s="111"/>
      <c r="O12" s="111"/>
      <c r="P12" s="11"/>
      <c r="Q12" s="265" t="s">
        <v>301</v>
      </c>
      <c r="R12" s="259"/>
      <c r="S12" s="115" t="s">
        <v>573</v>
      </c>
    </row>
    <row r="13" spans="1:19" x14ac:dyDescent="0.3">
      <c r="A13" s="147" t="s">
        <v>356</v>
      </c>
      <c r="B13" s="149">
        <f>SUM(B4:B12)</f>
        <v>10</v>
      </c>
    </row>
  </sheetData>
  <mergeCells count="1">
    <mergeCell ref="A1:O1"/>
  </mergeCells>
  <pageMargins left="0.7" right="0.7" top="0.78740157499999996" bottom="0.78740157499999996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Gehölze</vt:lpstr>
      <vt:lpstr>Beet 1 Sonne</vt:lpstr>
      <vt:lpstr>Beet 2 S Naschgarten</vt:lpstr>
      <vt:lpstr>Beet 3 S Sinnesgarten </vt:lpstr>
      <vt:lpstr>Beet 4 HS</vt:lpstr>
      <vt:lpstr>Beet 5 HS -S</vt:lpstr>
      <vt:lpstr>B6 Magerbeet</vt:lpstr>
      <vt:lpstr>B8 Ergänzungen</vt:lpstr>
      <vt:lpstr>B9 Teich</vt:lpstr>
      <vt:lpstr>Küchenkräuter</vt:lpstr>
      <vt:lpstr>'B6 Magerbeet'!Druckbereich</vt:lpstr>
      <vt:lpstr>'B8 Ergänzungen'!Druckbereich</vt:lpstr>
      <vt:lpstr>'B9 Teich'!Druckbereich</vt:lpstr>
      <vt:lpstr>'Beet 1 Sonne'!Druckbereich</vt:lpstr>
      <vt:lpstr>'Beet 2 S Naschgarten'!Druckbereich</vt:lpstr>
      <vt:lpstr>'Beet 3 S Sinnesgarten '!Druckbereich</vt:lpstr>
      <vt:lpstr>'Beet 4 HS'!Druckbereich</vt:lpstr>
      <vt:lpstr>'Beet 5 HS -S'!Druckbereich</vt:lpstr>
      <vt:lpstr>Gehölze!Druckbereich</vt:lpstr>
      <vt:lpstr>Küchenkräuter!Druckbereich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Gudrun Esser</dc:creator>
  <cp:lastModifiedBy>Stefanie Wippich</cp:lastModifiedBy>
  <cp:lastPrinted>2026-09-04T13:56:29Z</cp:lastPrinted>
  <dcterms:created xsi:type="dcterms:W3CDTF">2023-07-17T05:26:59Z</dcterms:created>
  <dcterms:modified xsi:type="dcterms:W3CDTF">2026-09-04T13:56:35Z</dcterms:modified>
</cp:coreProperties>
</file>